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9" activeTab="12"/>
  </bookViews>
  <sheets>
    <sheet name="01收支总表" sheetId="1" r:id="rId1"/>
    <sheet name="02部门收入总体情况表" sheetId="2" r:id="rId2"/>
    <sheet name="03部门支出总体情况表" sheetId="3" r:id="rId3"/>
    <sheet name="04财政拨款收支总表" sheetId="4" r:id="rId4"/>
    <sheet name="05收入总表" sheetId="5" r:id="rId5"/>
    <sheet name="06支出总表" sheetId="6" r:id="rId6"/>
    <sheet name="07一般公共预算支出" sheetId="7" r:id="rId7"/>
    <sheet name="08基本支出" sheetId="8" r:id="rId8"/>
    <sheet name="09三公" sheetId="9" r:id="rId9"/>
    <sheet name="10财政拨款机关运行经费表" sheetId="10" r:id="rId10"/>
    <sheet name="11政府性基金预算支出表" sheetId="11" r:id="rId11"/>
    <sheet name="12国有资本经营预算支出表" sheetId="12" r:id="rId12"/>
    <sheet name="13部门管理转移支付表" sheetId="13" r:id="rId13"/>
  </sheets>
  <definedNames>
    <definedName name="_xlnm.Print_Titles" localSheetId="0">'01收支总表'!$2:$5</definedName>
    <definedName name="_xlnm.Print_Titles" localSheetId="3">'04财政拨款收支总表'!$2:$4</definedName>
    <definedName name="_xlnm.Print_Titles" localSheetId="5">'06支出总表'!$2:$5</definedName>
    <definedName name="_xlnm.Print_Titles" localSheetId="6">'07一般公共预算支出'!$2:$5</definedName>
  </definedNames>
  <calcPr fullCalcOnLoad="1"/>
</workbook>
</file>

<file path=xl/sharedStrings.xml><?xml version="1.0" encoding="utf-8"?>
<sst xmlns="http://schemas.openxmlformats.org/spreadsheetml/2006/main" count="387" uniqueCount="238">
  <si>
    <t>附表1</t>
  </si>
  <si>
    <t>部门预算收支总体情况表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</si>
  <si>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</si>
  <si>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</si>
  <si>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</si>
  <si>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</si>
  <si>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</si>
  <si>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</si>
  <si>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</si>
  <si>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</si>
  <si>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</si>
  <si>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</si>
  <si>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</si>
  <si>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</si>
  <si>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</si>
  <si>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</si>
  <si>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</si>
  <si>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</si>
  <si>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</si>
  <si>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</si>
  <si>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</si>
  <si>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</si>
  <si>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</si>
  <si>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</si>
  <si>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</si>
  <si>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</si>
  <si>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</si>
  <si>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</si>
  <si>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</si>
  <si>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</si>
  <si>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</si>
  <si>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</si>
  <si>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</si>
  <si>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</si>
  <si>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</si>
  <si>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</si>
  <si>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</si>
  <si>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</si>
  <si>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</si>
  <si>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</si>
  <si>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</si>
  <si>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</si>
  <si>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</si>
  <si>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</si>
  <si>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</si>
  <si>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</si>
  <si>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</si>
  <si>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</si>
  <si>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</si>
  <si>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</si>
  <si>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</si>
  <si>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</si>
  <si>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</si>
  <si>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</si>
  <si>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</si>
  <si>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</si>
  <si>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</si>
  <si>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</si>
  <si>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</si>
  <si>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</si>
  <si>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</si>
  <si>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备注：无内容应公开空表并说明情况。</t>
  </si>
  <si>
    <r>
      <t>附表</t>
    </r>
    <r>
      <rPr>
        <sz val="11"/>
        <rFont val="Arial"/>
        <family val="2"/>
      </rPr>
      <t>2</t>
    </r>
  </si>
  <si>
    <t>部门收入总体情况表</t>
  </si>
  <si>
    <t>一、一般公共预算财政拨款收入</t>
  </si>
  <si>
    <t>二、政府性基金预算财政拨款收入</t>
  </si>
  <si>
    <t>四、教育专户核算</t>
  </si>
  <si>
    <t xml:space="preserve">        本年收入合计</t>
  </si>
  <si>
    <t xml:space="preserve">        收入合计</t>
  </si>
  <si>
    <t>附表3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</si>
  <si>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</si>
  <si>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</si>
  <si>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</si>
  <si>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</si>
  <si>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</si>
  <si>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</si>
  <si>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</si>
  <si>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总计</t>
  </si>
  <si>
    <t>社会保障和就业支出</t>
  </si>
  <si>
    <t>卫生健康支出</t>
  </si>
  <si>
    <t>节能环保支出</t>
  </si>
  <si>
    <t>住房保障支出</t>
  </si>
  <si>
    <t>附表4</t>
  </si>
  <si>
    <t>财政拨款收支总体情况表</t>
  </si>
  <si>
    <t>四、事业收入</t>
  </si>
  <si>
    <t>五、上级补助收入</t>
  </si>
  <si>
    <t>附表5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</si>
  <si>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</si>
  <si>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</si>
  <si>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</si>
  <si>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</si>
  <si>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</si>
  <si>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</si>
  <si>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</si>
  <si>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</si>
  <si>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</si>
  <si>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</si>
  <si>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</si>
  <si>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</si>
  <si>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</si>
  <si>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</si>
  <si>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</si>
  <si>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</si>
  <si>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兰州新区生态环境局</t>
  </si>
  <si>
    <t>附表6</t>
  </si>
  <si>
    <t>部门预算支出总表</t>
  </si>
  <si>
    <t>一般公共预算支出</t>
  </si>
  <si>
    <t>政府性基金预算支出</t>
  </si>
  <si>
    <t>国有资本经营预算支出</t>
  </si>
  <si>
    <t>附表7</t>
  </si>
  <si>
    <t>一般公共预算支出情况表</t>
  </si>
  <si>
    <t>科目编码</t>
  </si>
  <si>
    <t>科目名称</t>
  </si>
  <si>
    <t>行政事业单位养老支出</t>
  </si>
  <si>
    <t>行政单位离退休</t>
  </si>
  <si>
    <t>机关事业单位基本养老保险缴费支出</t>
  </si>
  <si>
    <t>其他社会保障和就业支出</t>
  </si>
  <si>
    <t>2089999</t>
  </si>
  <si>
    <t>行政事业单位医疗</t>
  </si>
  <si>
    <t>行政单位医疗</t>
  </si>
  <si>
    <t>公务员医疗补助</t>
  </si>
  <si>
    <t>环境保护管理事务</t>
  </si>
  <si>
    <t>行政运行</t>
  </si>
  <si>
    <t>2110104</t>
  </si>
  <si>
    <t>生态环境保护宣传</t>
  </si>
  <si>
    <t>2110105</t>
  </si>
  <si>
    <t>环境保护法规、规划及标准</t>
  </si>
  <si>
    <t>环境监测与监察</t>
  </si>
  <si>
    <t>2110203</t>
  </si>
  <si>
    <t>建设项目环评审查与监督</t>
  </si>
  <si>
    <t>其他环境监测与监察支出</t>
  </si>
  <si>
    <t>污染防治</t>
  </si>
  <si>
    <t>2110301</t>
  </si>
  <si>
    <t>大气</t>
  </si>
  <si>
    <t>2110302</t>
  </si>
  <si>
    <t>水体</t>
  </si>
  <si>
    <t>污染减排</t>
  </si>
  <si>
    <t>减排专项支出</t>
  </si>
  <si>
    <t>其他节能环保支出</t>
  </si>
  <si>
    <t>住房公积金</t>
  </si>
  <si>
    <t>附表8</t>
  </si>
  <si>
    <t>一般公共预算基本支出情况表</t>
  </si>
  <si>
    <t>经济分类科目</t>
  </si>
  <si>
    <t>一般公共预算基本支出</t>
  </si>
  <si>
    <t>人员经费</t>
  </si>
  <si>
    <t>公用经费</t>
  </si>
  <si>
    <t/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</si>
  <si>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</si>
  <si>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</si>
  <si>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</si>
  <si>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</si>
  <si>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</si>
  <si>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</si>
  <si>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</si>
  <si>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</si>
  <si>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</si>
  <si>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</si>
  <si>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</si>
  <si>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</si>
  <si>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</si>
  <si>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</si>
  <si>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</si>
  <si>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</si>
  <si>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</si>
  <si>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</si>
  <si>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</si>
  <si>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 xml:space="preserve">302 </t>
  </si>
  <si>
    <t>商品和服务支出</t>
  </si>
  <si>
    <t>30201</t>
  </si>
  <si>
    <t xml:space="preserve">    办公费</t>
  </si>
  <si>
    <t>30202</t>
  </si>
  <si>
    <t xml:space="preserve">    印刷费</t>
  </si>
  <si>
    <t>30207</t>
  </si>
  <si>
    <t>邮电费</t>
  </si>
  <si>
    <t>30211</t>
  </si>
  <si>
    <t>差旅费</t>
  </si>
  <si>
    <t>30213</t>
  </si>
  <si>
    <t>维修（护）费</t>
  </si>
  <si>
    <t>30216</t>
  </si>
  <si>
    <t>培训费</t>
  </si>
  <si>
    <t>30217</t>
  </si>
  <si>
    <t>公务接待费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</si>
  <si>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</si>
  <si>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</si>
  <si>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</si>
  <si>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</si>
  <si>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</si>
  <si>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</si>
  <si>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</si>
  <si>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</si>
  <si>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</si>
  <si>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</si>
  <si>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</si>
  <si>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</si>
  <si>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</si>
  <si>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</si>
  <si>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附表9</t>
  </si>
  <si>
    <t>一般公共预算“三公”经费、会议费及培训费支出表</t>
  </si>
  <si>
    <t>“三公”经费</t>
  </si>
  <si>
    <t>会议费</t>
  </si>
  <si>
    <t>因公出国（境）费用</t>
  </si>
  <si>
    <t>公务用车购置和运行费</t>
  </si>
  <si>
    <t>公务用车购置费</t>
  </si>
  <si>
    <t>公务用车运行费</t>
  </si>
  <si>
    <t>附表10</t>
  </si>
  <si>
    <t>一般公共预算财政拨款机关运行经费表</t>
  </si>
  <si>
    <t>序号</t>
  </si>
  <si>
    <t>[30201]办公费</t>
  </si>
  <si>
    <t>[30202]印刷费</t>
  </si>
  <si>
    <t>[30205]水费</t>
  </si>
  <si>
    <t>[30206]电费</t>
  </si>
  <si>
    <t>[30207]邮电费</t>
  </si>
  <si>
    <t>[30208]取暖费</t>
  </si>
  <si>
    <t>[30209]物业管理费</t>
  </si>
  <si>
    <t>[30211]差旅费</t>
  </si>
  <si>
    <t>[30213]维修（护）费</t>
  </si>
  <si>
    <t>[30215]会议费</t>
  </si>
  <si>
    <t>[30216]培训费</t>
  </si>
  <si>
    <t>[30217]公务接待费</t>
  </si>
  <si>
    <t>[30218]专用材料费</t>
  </si>
  <si>
    <t>[30229]福利费</t>
  </si>
  <si>
    <t>[30231]公务用车运行维护费</t>
  </si>
  <si>
    <t>[30299]其他商品和服务支出</t>
  </si>
  <si>
    <t>[30239]其他交通费用</t>
  </si>
  <si>
    <t>[31002]办公设备购置</t>
  </si>
  <si>
    <t>附表11</t>
  </si>
  <si>
    <t>政府性基金预算支出表</t>
  </si>
  <si>
    <t>无相关项目预算</t>
  </si>
  <si>
    <t>附表12</t>
  </si>
  <si>
    <t>国有资本经营预算资金预算支出情况表</t>
  </si>
  <si>
    <t>功能科目</t>
  </si>
  <si>
    <t>国有资本经营预算资金预算支出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</si>
  <si>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</si>
  <si>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附表13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</si>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</sst>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sz val="10"/>
      <name val="SimSun"/>
      <family val="0"/>
    </font>
    <font>
      <sz val="9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Dialog"/>
      <family val="2"/>
    </font>
    <font>
      <sz val="12"/>
      <color indexed="8"/>
      <name val="Dialog"/>
      <family val="2"/>
    </font>
    <font>
      <b/>
      <sz val="18"/>
      <color indexed="8"/>
      <name val="宋体"/>
      <family val="0"/>
    </font>
    <font>
      <b/>
      <sz val="9"/>
      <color indexed="8"/>
      <name val="Dialog"/>
      <family val="2"/>
    </font>
    <font>
      <b/>
      <sz val="18"/>
      <color indexed="8"/>
      <name val="Dialog"/>
      <family val="2"/>
    </font>
    <font>
      <sz val="18"/>
      <color indexed="8"/>
      <name val="Dialog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Dialog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6"/>
      <name val="仿宋_GB2312"/>
      <family val="3"/>
    </font>
    <font>
      <sz val="10"/>
      <name val="方正书宋_GBK"/>
      <family val="0"/>
    </font>
    <font>
      <sz val="10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indexed="8"/>
      <name val="Arial"/>
      <family val="2"/>
    </font>
    <font>
      <sz val="11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9"/>
      <color indexed="8"/>
      <name val="Calibri"/>
      <family val="0"/>
    </font>
    <font>
      <b/>
      <sz val="18"/>
      <name val="Calibri Light"/>
      <family val="0"/>
    </font>
    <font>
      <b/>
      <sz val="1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4" fillId="17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44" fillId="19" borderId="0" applyNumberFormat="0" applyBorder="0" applyAlignment="0" applyProtection="0"/>
    <xf numFmtId="0" fontId="44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0" borderId="0">
      <alignment vertical="center"/>
      <protection/>
    </xf>
  </cellStyleXfs>
  <cellXfs count="170">
    <xf numFmtId="0" fontId="0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49" fontId="15" fillId="0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4" fontId="10" fillId="0" borderId="1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vertical="center"/>
    </xf>
    <xf numFmtId="176" fontId="19" fillId="0" borderId="12" xfId="0" applyNumberFormat="1" applyFont="1" applyFill="1" applyBorder="1" applyAlignment="1">
      <alignment horizontal="right" vertical="center"/>
    </xf>
    <xf numFmtId="176" fontId="19" fillId="0" borderId="12" xfId="0" applyNumberFormat="1" applyFont="1" applyFill="1" applyBorder="1" applyAlignment="1">
      <alignment horizontal="right" vertical="center" wrapText="1"/>
    </xf>
    <xf numFmtId="176" fontId="19" fillId="0" borderId="18" xfId="0" applyNumberFormat="1" applyFont="1" applyFill="1" applyBorder="1" applyAlignment="1">
      <alignment horizontal="right" vertical="center" wrapText="1"/>
    </xf>
    <xf numFmtId="0" fontId="18" fillId="0" borderId="17" xfId="0" applyNumberFormat="1" applyFont="1" applyFill="1" applyBorder="1" applyAlignment="1">
      <alignment horizontal="left" vertical="center"/>
    </xf>
    <xf numFmtId="176" fontId="15" fillId="0" borderId="12" xfId="0" applyNumberFormat="1" applyFont="1" applyFill="1" applyBorder="1" applyAlignment="1">
      <alignment horizontal="right" vertical="center"/>
    </xf>
    <xf numFmtId="176" fontId="15" fillId="0" borderId="12" xfId="0" applyNumberFormat="1" applyFont="1" applyFill="1" applyBorder="1" applyAlignment="1">
      <alignment horizontal="right" vertical="center" wrapText="1"/>
    </xf>
    <xf numFmtId="176" fontId="15" fillId="0" borderId="18" xfId="0" applyNumberFormat="1" applyFont="1" applyFill="1" applyBorder="1" applyAlignment="1">
      <alignment horizontal="right" vertical="center" wrapText="1"/>
    </xf>
    <xf numFmtId="0" fontId="15" fillId="0" borderId="17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>
      <alignment vertical="center"/>
    </xf>
    <xf numFmtId="0" fontId="20" fillId="0" borderId="17" xfId="0" applyNumberFormat="1" applyFont="1" applyFill="1" applyBorder="1" applyAlignment="1">
      <alignment horizontal="left" vertical="center"/>
    </xf>
    <xf numFmtId="0" fontId="21" fillId="0" borderId="12" xfId="0" applyNumberFormat="1" applyFont="1" applyFill="1" applyBorder="1" applyAlignment="1">
      <alignment vertical="center"/>
    </xf>
    <xf numFmtId="0" fontId="19" fillId="0" borderId="17" xfId="0" applyNumberFormat="1" applyFont="1" applyFill="1" applyBorder="1" applyAlignment="1">
      <alignment horizontal="left" vertical="center"/>
    </xf>
    <xf numFmtId="0" fontId="19" fillId="0" borderId="17" xfId="0" applyNumberFormat="1" applyFont="1" applyFill="1" applyBorder="1" applyAlignment="1">
      <alignment vertical="center"/>
    </xf>
    <xf numFmtId="0" fontId="15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50" fillId="0" borderId="14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right" vertical="center"/>
    </xf>
    <xf numFmtId="0" fontId="50" fillId="0" borderId="2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/>
    </xf>
    <xf numFmtId="0" fontId="8" fillId="0" borderId="21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1" fillId="0" borderId="0" xfId="0" applyNumberFormat="1" applyFont="1" applyFill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vertical="center" wrapText="1"/>
    </xf>
    <xf numFmtId="0" fontId="15" fillId="0" borderId="17" xfId="0" applyNumberFormat="1" applyFont="1" applyFill="1" applyBorder="1" applyAlignment="1">
      <alignment vertical="center" wrapText="1"/>
    </xf>
    <xf numFmtId="0" fontId="8" fillId="0" borderId="17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horizontal="right" vertical="center" wrapText="1"/>
    </xf>
    <xf numFmtId="176" fontId="15" fillId="0" borderId="15" xfId="0" applyNumberFormat="1" applyFont="1" applyFill="1" applyBorder="1" applyAlignment="1">
      <alignment horizontal="right" vertical="center" wrapText="1"/>
    </xf>
    <xf numFmtId="0" fontId="8" fillId="0" borderId="15" xfId="0" applyNumberFormat="1" applyFont="1" applyFill="1" applyBorder="1" applyAlignment="1">
      <alignment vertical="center"/>
    </xf>
    <xf numFmtId="176" fontId="15" fillId="0" borderId="21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176" fontId="15" fillId="0" borderId="22" xfId="0" applyNumberFormat="1" applyFont="1" applyFill="1" applyBorder="1" applyAlignment="1">
      <alignment horizontal="right" vertical="center" wrapText="1"/>
    </xf>
    <xf numFmtId="0" fontId="8" fillId="0" borderId="2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18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49" fontId="19" fillId="0" borderId="17" xfId="0" applyNumberFormat="1" applyFont="1" applyFill="1" applyBorder="1" applyAlignment="1">
      <alignment vertical="center"/>
    </xf>
    <xf numFmtId="0" fontId="19" fillId="0" borderId="21" xfId="0" applyNumberFormat="1" applyFont="1" applyFill="1" applyBorder="1" applyAlignment="1">
      <alignment vertical="center"/>
    </xf>
    <xf numFmtId="176" fontId="19" fillId="0" borderId="14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49" fontId="8" fillId="0" borderId="17" xfId="0" applyNumberFormat="1" applyFont="1" applyFill="1" applyBorder="1" applyAlignment="1">
      <alignment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left" vertical="center"/>
    </xf>
    <xf numFmtId="176" fontId="19" fillId="0" borderId="21" xfId="0" applyNumberFormat="1" applyFont="1" applyFill="1" applyBorder="1" applyAlignment="1">
      <alignment horizontal="right" vertical="center" wrapText="1"/>
    </xf>
    <xf numFmtId="176" fontId="19" fillId="0" borderId="14" xfId="0" applyNumberFormat="1" applyFont="1" applyFill="1" applyBorder="1" applyAlignment="1">
      <alignment horizontal="right" vertical="center" wrapText="1"/>
    </xf>
    <xf numFmtId="176" fontId="18" fillId="0" borderId="21" xfId="0" applyNumberFormat="1" applyFont="1" applyFill="1" applyBorder="1" applyAlignment="1">
      <alignment horizontal="right" vertical="center" wrapText="1"/>
    </xf>
    <xf numFmtId="176" fontId="15" fillId="0" borderId="14" xfId="0" applyNumberFormat="1" applyFont="1" applyFill="1" applyBorder="1" applyAlignment="1">
      <alignment horizontal="right" vertical="center" wrapText="1"/>
    </xf>
    <xf numFmtId="0" fontId="18" fillId="0" borderId="12" xfId="0" applyNumberFormat="1" applyFont="1" applyFill="1" applyBorder="1" applyAlignment="1">
      <alignment horizontal="left" vertical="center" wrapText="1"/>
    </xf>
    <xf numFmtId="176" fontId="8" fillId="0" borderId="21" xfId="0" applyNumberFormat="1" applyFont="1" applyFill="1" applyBorder="1" applyAlignment="1">
      <alignment horizontal="right" vertical="center" wrapText="1"/>
    </xf>
    <xf numFmtId="0" fontId="18" fillId="0" borderId="12" xfId="0" applyNumberFormat="1" applyFont="1" applyFill="1" applyBorder="1" applyAlignment="1">
      <alignment vertical="center"/>
    </xf>
    <xf numFmtId="176" fontId="18" fillId="0" borderId="14" xfId="0" applyNumberFormat="1" applyFont="1" applyFill="1" applyBorder="1" applyAlignment="1">
      <alignment horizontal="right" vertical="center" wrapText="1"/>
    </xf>
    <xf numFmtId="0" fontId="18" fillId="0" borderId="12" xfId="0" applyNumberFormat="1" applyFont="1" applyFill="1" applyBorder="1" applyAlignment="1">
      <alignment horizontal="left" vertical="center"/>
    </xf>
    <xf numFmtId="176" fontId="18" fillId="0" borderId="12" xfId="0" applyNumberFormat="1" applyFont="1" applyFill="1" applyBorder="1" applyAlignment="1">
      <alignment horizontal="right" vertical="center" wrapText="1"/>
    </xf>
    <xf numFmtId="176" fontId="18" fillId="0" borderId="22" xfId="0" applyNumberFormat="1" applyFont="1" applyFill="1" applyBorder="1" applyAlignment="1">
      <alignment horizontal="right" vertical="center" wrapText="1"/>
    </xf>
    <xf numFmtId="176" fontId="8" fillId="0" borderId="15" xfId="0" applyNumberFormat="1" applyFont="1" applyFill="1" applyBorder="1" applyAlignment="1">
      <alignment horizontal="right" vertical="center" wrapText="1"/>
    </xf>
    <xf numFmtId="176" fontId="19" fillId="0" borderId="21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176" fontId="8" fillId="0" borderId="25" xfId="0" applyNumberFormat="1" applyFont="1" applyFill="1" applyBorder="1" applyAlignment="1">
      <alignment horizontal="right" vertical="center" wrapText="1"/>
    </xf>
    <xf numFmtId="176" fontId="15" fillId="0" borderId="21" xfId="0" applyNumberFormat="1" applyFont="1" applyFill="1" applyBorder="1" applyAlignment="1">
      <alignment horizontal="right" vertical="center"/>
    </xf>
    <xf numFmtId="0" fontId="8" fillId="0" borderId="17" xfId="0" applyNumberFormat="1" applyFont="1" applyFill="1" applyBorder="1" applyAlignment="1">
      <alignment horizontal="left" vertical="center"/>
    </xf>
    <xf numFmtId="176" fontId="19" fillId="0" borderId="12" xfId="0" applyNumberFormat="1" applyFont="1" applyFill="1" applyBorder="1" applyAlignment="1">
      <alignment vertical="center" wrapText="1"/>
    </xf>
    <xf numFmtId="176" fontId="15" fillId="0" borderId="12" xfId="0" applyNumberFormat="1" applyFont="1" applyFill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0" borderId="26" xfId="0" applyNumberFormat="1" applyFont="1" applyFill="1" applyBorder="1" applyAlignment="1">
      <alignment vertical="center"/>
    </xf>
    <xf numFmtId="0" fontId="15" fillId="0" borderId="26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176" fontId="15" fillId="0" borderId="18" xfId="0" applyNumberFormat="1" applyFont="1" applyFill="1" applyBorder="1" applyAlignment="1">
      <alignment vertical="center" wrapText="1"/>
    </xf>
    <xf numFmtId="176" fontId="15" fillId="0" borderId="18" xfId="0" applyNumberFormat="1" applyFont="1" applyFill="1" applyBorder="1" applyAlignment="1">
      <alignment/>
    </xf>
    <xf numFmtId="176" fontId="15" fillId="0" borderId="18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justify" vertical="top"/>
    </xf>
    <xf numFmtId="0" fontId="8" fillId="0" borderId="14" xfId="0" applyFont="1" applyFill="1" applyBorder="1" applyAlignment="1">
      <alignment horizontal="right" vertical="top"/>
    </xf>
    <xf numFmtId="0" fontId="8" fillId="0" borderId="14" xfId="0" applyFont="1" applyFill="1" applyBorder="1" applyAlignment="1">
      <alignment horizontal="justify" vertical="top"/>
    </xf>
    <xf numFmtId="0" fontId="0" fillId="0" borderId="14" xfId="0" applyFont="1" applyFill="1" applyBorder="1" applyAlignment="1">
      <alignment vertical="center"/>
    </xf>
    <xf numFmtId="0" fontId="53" fillId="0" borderId="0" xfId="0" applyNumberFormat="1" applyFont="1" applyFill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righ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showGridLines="0" showZeros="0" zoomScaleSheetLayoutView="100" workbookViewId="0" topLeftCell="A1">
      <selection activeCell="D16" sqref="D16"/>
    </sheetView>
  </sheetViews>
  <sheetFormatPr defaultColWidth="10.28125" defaultRowHeight="12.75" customHeight="1"/>
  <cols>
    <col min="1" max="1" width="29.7109375" style="0" customWidth="1"/>
    <col min="2" max="2" width="15.8515625" style="67" customWidth="1"/>
    <col min="3" max="3" width="29.57421875" style="0" bestFit="1" customWidth="1"/>
    <col min="4" max="4" width="17.140625" style="67" customWidth="1"/>
    <col min="5" max="5" width="8.00390625" style="0" customWidth="1"/>
  </cols>
  <sheetData>
    <row r="1" spans="1:4" s="163" customFormat="1" ht="13.5">
      <c r="A1" s="43" t="s">
        <v>0</v>
      </c>
      <c r="B1" s="164"/>
      <c r="D1" s="165"/>
    </row>
    <row r="2" spans="1:4" ht="26.25" customHeight="1">
      <c r="A2" s="44" t="s">
        <v>1</v>
      </c>
      <c r="B2" s="166"/>
      <c r="C2" s="44"/>
      <c r="D2" s="44"/>
    </row>
    <row r="3" spans="1:4" ht="13.5" customHeight="1">
      <c r="A3" s="146"/>
      <c r="B3" s="167"/>
      <c r="C3" s="148"/>
      <c r="D3" s="45" t="s">
        <v>2</v>
      </c>
    </row>
    <row r="4" spans="1:4" ht="18" customHeight="1">
      <c r="A4" s="46" t="s">
        <v>3</v>
      </c>
      <c r="B4" s="168"/>
      <c r="C4" s="47" t="s">
        <v>4</v>
      </c>
      <c r="D4" s="48"/>
    </row>
    <row r="5" spans="1:4" ht="18" customHeight="1">
      <c r="A5" s="46" t="s">
        <v>5</v>
      </c>
      <c r="B5" s="168" t="s">
        <v>6</v>
      </c>
      <c r="C5" s="47" t="s">
        <v>5</v>
      </c>
      <c r="D5" s="48" t="s">
        <v>6</v>
      </c>
    </row>
    <row r="6" spans="1:4" ht="18" customHeight="1">
      <c r="A6" s="65" t="s">
        <v>7</v>
      </c>
      <c r="B6" s="94">
        <v>1657.69</v>
      </c>
      <c r="C6" s="60" t="s">
        <v>8</v>
      </c>
      <c r="D6" s="58"/>
    </row>
    <row r="7" spans="1:4" ht="18" customHeight="1">
      <c r="A7" s="65" t="s">
        <v>9</v>
      </c>
      <c r="B7" s="94">
        <v>1657.69</v>
      </c>
      <c r="C7" s="60" t="s">
        <v>10</v>
      </c>
      <c r="D7" s="58"/>
    </row>
    <row r="8" spans="1:4" ht="18" customHeight="1">
      <c r="A8" s="65" t="s">
        <v>11</v>
      </c>
      <c r="B8" s="94"/>
      <c r="C8" s="60" t="s">
        <v>12</v>
      </c>
      <c r="D8" s="58"/>
    </row>
    <row r="9" spans="1:4" ht="18" customHeight="1">
      <c r="A9" s="65" t="s">
        <v>13</v>
      </c>
      <c r="B9" s="94"/>
      <c r="C9" s="60" t="s">
        <v>14</v>
      </c>
      <c r="D9" s="58"/>
    </row>
    <row r="10" spans="1:4" ht="18" customHeight="1">
      <c r="A10" s="65" t="s">
        <v>15</v>
      </c>
      <c r="B10" s="94"/>
      <c r="C10" s="60" t="s">
        <v>16</v>
      </c>
      <c r="D10" s="58"/>
    </row>
    <row r="11" spans="1:4" ht="18" customHeight="1">
      <c r="A11" s="65" t="s">
        <v>17</v>
      </c>
      <c r="B11" s="94"/>
      <c r="C11" s="60" t="s">
        <v>18</v>
      </c>
      <c r="D11" s="58"/>
    </row>
    <row r="12" spans="1:4" ht="18" customHeight="1">
      <c r="A12" s="65" t="s">
        <v>19</v>
      </c>
      <c r="B12" s="94"/>
      <c r="C12" s="60" t="s">
        <v>20</v>
      </c>
      <c r="D12" s="149"/>
    </row>
    <row r="13" spans="1:4" ht="18" customHeight="1">
      <c r="A13" s="65" t="s">
        <v>21</v>
      </c>
      <c r="B13" s="94">
        <v>611</v>
      </c>
      <c r="C13" s="60" t="s">
        <v>22</v>
      </c>
      <c r="D13" s="149">
        <v>33.03</v>
      </c>
    </row>
    <row r="14" spans="1:4" ht="18" customHeight="1">
      <c r="A14" s="65" t="s">
        <v>23</v>
      </c>
      <c r="B14" s="94"/>
      <c r="C14" s="60" t="s">
        <v>24</v>
      </c>
      <c r="D14" s="149"/>
    </row>
    <row r="15" spans="1:4" ht="18" customHeight="1">
      <c r="A15" s="65" t="s">
        <v>25</v>
      </c>
      <c r="B15" s="94"/>
      <c r="C15" s="60" t="s">
        <v>26</v>
      </c>
      <c r="D15" s="149">
        <v>22.65</v>
      </c>
    </row>
    <row r="16" spans="1:4" ht="18" customHeight="1">
      <c r="A16" s="65" t="s">
        <v>27</v>
      </c>
      <c r="B16" s="94"/>
      <c r="C16" s="60" t="s">
        <v>28</v>
      </c>
      <c r="D16" s="149">
        <v>2412.24</v>
      </c>
    </row>
    <row r="17" spans="1:4" ht="18" customHeight="1">
      <c r="A17" s="65" t="s">
        <v>29</v>
      </c>
      <c r="B17" s="169"/>
      <c r="C17" s="60" t="s">
        <v>30</v>
      </c>
      <c r="D17" s="149"/>
    </row>
    <row r="18" spans="1:4" ht="18" customHeight="1">
      <c r="A18" s="65"/>
      <c r="B18" s="169"/>
      <c r="C18" s="60" t="s">
        <v>31</v>
      </c>
      <c r="D18" s="149"/>
    </row>
    <row r="19" spans="1:4" ht="18" customHeight="1">
      <c r="A19" s="65"/>
      <c r="B19" s="169"/>
      <c r="C19" s="60" t="s">
        <v>32</v>
      </c>
      <c r="D19" s="149"/>
    </row>
    <row r="20" spans="1:4" ht="18" customHeight="1">
      <c r="A20" s="65"/>
      <c r="B20" s="169"/>
      <c r="C20" s="60" t="s">
        <v>33</v>
      </c>
      <c r="D20" s="149"/>
    </row>
    <row r="21" spans="1:4" ht="18" customHeight="1">
      <c r="A21" s="65"/>
      <c r="B21" s="169"/>
      <c r="C21" s="60" t="s">
        <v>34</v>
      </c>
      <c r="D21" s="149"/>
    </row>
    <row r="22" spans="1:4" ht="18" customHeight="1">
      <c r="A22" s="65"/>
      <c r="B22" s="169"/>
      <c r="C22" s="60" t="s">
        <v>35</v>
      </c>
      <c r="D22" s="149"/>
    </row>
    <row r="23" spans="1:4" ht="18" customHeight="1">
      <c r="A23" s="65"/>
      <c r="B23" s="169"/>
      <c r="C23" s="60" t="s">
        <v>36</v>
      </c>
      <c r="D23" s="149"/>
    </row>
    <row r="24" spans="1:4" ht="18" customHeight="1">
      <c r="A24" s="65"/>
      <c r="B24" s="169"/>
      <c r="C24" s="60" t="s">
        <v>37</v>
      </c>
      <c r="D24" s="149"/>
    </row>
    <row r="25" spans="1:4" ht="18" customHeight="1">
      <c r="A25" s="65"/>
      <c r="B25" s="169"/>
      <c r="C25" s="60" t="s">
        <v>38</v>
      </c>
      <c r="D25" s="149">
        <v>23.06</v>
      </c>
    </row>
    <row r="26" spans="1:4" ht="18" customHeight="1">
      <c r="A26" s="65"/>
      <c r="B26" s="169"/>
      <c r="C26" s="60" t="s">
        <v>39</v>
      </c>
      <c r="D26" s="149"/>
    </row>
    <row r="27" spans="1:4" ht="18" customHeight="1">
      <c r="A27" s="65"/>
      <c r="B27" s="169"/>
      <c r="C27" s="60" t="s">
        <v>40</v>
      </c>
      <c r="D27" s="149"/>
    </row>
    <row r="28" spans="1:4" ht="18" customHeight="1">
      <c r="A28" s="65"/>
      <c r="B28" s="169"/>
      <c r="C28" s="60" t="s">
        <v>41</v>
      </c>
      <c r="D28" s="149"/>
    </row>
    <row r="29" spans="1:4" ht="18" customHeight="1">
      <c r="A29" s="65"/>
      <c r="B29" s="169"/>
      <c r="C29" s="60" t="s">
        <v>42</v>
      </c>
      <c r="D29" s="149"/>
    </row>
    <row r="30" spans="1:4" ht="18" customHeight="1">
      <c r="A30" s="65"/>
      <c r="B30" s="169"/>
      <c r="C30" s="60" t="s">
        <v>43</v>
      </c>
      <c r="D30" s="149"/>
    </row>
    <row r="31" spans="1:4" ht="18" customHeight="1">
      <c r="A31" s="65"/>
      <c r="B31" s="169"/>
      <c r="C31" s="60" t="s">
        <v>44</v>
      </c>
      <c r="D31" s="149"/>
    </row>
    <row r="32" spans="1:4" ht="18" customHeight="1">
      <c r="A32" s="65"/>
      <c r="B32" s="169"/>
      <c r="C32" s="60" t="s">
        <v>45</v>
      </c>
      <c r="D32" s="149"/>
    </row>
    <row r="33" spans="1:4" ht="18" customHeight="1">
      <c r="A33" s="65"/>
      <c r="B33" s="169"/>
      <c r="C33" s="60" t="s">
        <v>46</v>
      </c>
      <c r="D33" s="149"/>
    </row>
    <row r="34" spans="1:4" ht="18" customHeight="1">
      <c r="A34" s="65"/>
      <c r="B34" s="169"/>
      <c r="C34" s="60" t="s">
        <v>47</v>
      </c>
      <c r="D34" s="149"/>
    </row>
    <row r="35" spans="1:4" ht="18" customHeight="1">
      <c r="A35" s="46" t="s">
        <v>48</v>
      </c>
      <c r="B35" s="94">
        <f>B6+B13</f>
        <v>2268.69</v>
      </c>
      <c r="C35" s="47" t="s">
        <v>49</v>
      </c>
      <c r="D35" s="58">
        <f>D13+D15+D16+D25</f>
        <v>2490.9799999999996</v>
      </c>
    </row>
    <row r="36" spans="1:4" ht="18" customHeight="1">
      <c r="A36" s="46"/>
      <c r="B36" s="169"/>
      <c r="C36" s="47"/>
      <c r="D36" s="151"/>
    </row>
    <row r="37" spans="1:4" ht="18" customHeight="1">
      <c r="A37" s="65" t="s">
        <v>50</v>
      </c>
      <c r="B37" s="94"/>
      <c r="C37" s="60" t="s">
        <v>51</v>
      </c>
      <c r="D37" s="58"/>
    </row>
    <row r="38" spans="1:4" ht="18" customHeight="1">
      <c r="A38" s="65" t="s">
        <v>52</v>
      </c>
      <c r="B38" s="94">
        <v>222.29</v>
      </c>
      <c r="C38" s="60"/>
      <c r="D38" s="150">
        <v>0</v>
      </c>
    </row>
    <row r="39" spans="1:4" ht="18" customHeight="1">
      <c r="A39" s="65" t="s">
        <v>53</v>
      </c>
      <c r="B39" s="94"/>
      <c r="C39" s="60"/>
      <c r="D39" s="150"/>
    </row>
    <row r="40" spans="1:4" ht="18" customHeight="1">
      <c r="A40" s="65" t="s">
        <v>54</v>
      </c>
      <c r="B40" s="94"/>
      <c r="C40" s="60"/>
      <c r="D40" s="150"/>
    </row>
    <row r="41" spans="1:4" ht="18" customHeight="1">
      <c r="A41" s="65" t="s">
        <v>55</v>
      </c>
      <c r="B41" s="94"/>
      <c r="C41" s="60"/>
      <c r="D41" s="150"/>
    </row>
    <row r="42" spans="1:4" ht="18" customHeight="1">
      <c r="A42" s="65" t="s">
        <v>56</v>
      </c>
      <c r="B42" s="94"/>
      <c r="C42" s="60"/>
      <c r="D42" s="150"/>
    </row>
    <row r="43" spans="1:4" ht="18" customHeight="1">
      <c r="A43" s="65" t="s">
        <v>57</v>
      </c>
      <c r="B43" s="94"/>
      <c r="C43" s="60"/>
      <c r="D43" s="150"/>
    </row>
    <row r="44" spans="1:4" ht="18" customHeight="1">
      <c r="A44" s="65" t="s">
        <v>58</v>
      </c>
      <c r="B44" s="94"/>
      <c r="C44" s="60"/>
      <c r="D44" s="150"/>
    </row>
    <row r="45" spans="1:4" ht="18" customHeight="1">
      <c r="A45" s="46" t="s">
        <v>59</v>
      </c>
      <c r="B45" s="94">
        <f>B35+B38</f>
        <v>2490.98</v>
      </c>
      <c r="C45" s="47" t="s">
        <v>60</v>
      </c>
      <c r="D45" s="151">
        <f>D35+D38</f>
        <v>2490.9799999999996</v>
      </c>
    </row>
    <row r="46" ht="12.75" customHeight="1">
      <c r="A46" t="s">
        <v>61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3541666666666667" bottom="0.2361111111111111" header="0.2361111111111111" footer="0.118055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D7" sqref="D7"/>
    </sheetView>
  </sheetViews>
  <sheetFormatPr defaultColWidth="9.140625" defaultRowHeight="12.75"/>
  <cols>
    <col min="1" max="1" width="9.140625" style="66" customWidth="1"/>
    <col min="2" max="2" width="23.7109375" style="67" customWidth="1"/>
    <col min="3" max="4" width="9.140625" style="67" customWidth="1"/>
    <col min="5" max="5" width="18.28125" style="67" customWidth="1"/>
    <col min="6" max="6" width="9.140625" style="66" customWidth="1"/>
    <col min="7" max="16384" width="9.140625" style="67" customWidth="1"/>
  </cols>
  <sheetData>
    <row r="1" ht="13.5">
      <c r="A1" s="68" t="s">
        <v>204</v>
      </c>
    </row>
    <row r="2" spans="1:5" ht="42" customHeight="1">
      <c r="A2" s="69" t="s">
        <v>205</v>
      </c>
      <c r="B2" s="70"/>
      <c r="C2" s="70"/>
      <c r="D2" s="70"/>
      <c r="E2" s="70"/>
    </row>
    <row r="3" spans="1:7" ht="24" customHeight="1">
      <c r="A3" s="71"/>
      <c r="B3" s="72"/>
      <c r="C3" s="72"/>
      <c r="D3" s="72"/>
      <c r="E3" s="45" t="s">
        <v>2</v>
      </c>
      <c r="F3" s="45"/>
      <c r="G3" s="45"/>
    </row>
    <row r="4" spans="1:5" ht="21.75" customHeight="1">
      <c r="A4" s="73" t="s">
        <v>206</v>
      </c>
      <c r="B4" s="74" t="s">
        <v>5</v>
      </c>
      <c r="C4" s="73" t="s">
        <v>89</v>
      </c>
      <c r="D4" s="73" t="s">
        <v>73</v>
      </c>
      <c r="E4" s="75" t="s">
        <v>74</v>
      </c>
    </row>
    <row r="5" spans="1:5" ht="21.75" customHeight="1">
      <c r="A5" s="73" t="s">
        <v>76</v>
      </c>
      <c r="B5" s="74" t="s">
        <v>76</v>
      </c>
      <c r="C5" s="76">
        <v>1</v>
      </c>
      <c r="D5" s="76">
        <v>2</v>
      </c>
      <c r="E5" s="77">
        <v>3</v>
      </c>
    </row>
    <row r="6" spans="1:5" ht="21.75" customHeight="1">
      <c r="A6" s="78"/>
      <c r="B6" s="79" t="s">
        <v>77</v>
      </c>
      <c r="C6" s="80"/>
      <c r="D6" s="80">
        <f>D7+D8+D11+D18+D14+D15+D17+D20+D21+D23</f>
        <v>75.32</v>
      </c>
      <c r="E6" s="81"/>
    </row>
    <row r="7" spans="1:5" ht="21.75" customHeight="1">
      <c r="A7" s="78">
        <v>1</v>
      </c>
      <c r="B7" s="79" t="s">
        <v>207</v>
      </c>
      <c r="C7" s="80"/>
      <c r="D7" s="80">
        <v>15</v>
      </c>
      <c r="E7" s="81"/>
    </row>
    <row r="8" spans="1:5" ht="21.75" customHeight="1">
      <c r="A8" s="78">
        <v>2</v>
      </c>
      <c r="B8" s="79" t="s">
        <v>208</v>
      </c>
      <c r="C8" s="80"/>
      <c r="D8" s="80">
        <v>2.88</v>
      </c>
      <c r="E8" s="81"/>
    </row>
    <row r="9" spans="1:5" ht="21.75" customHeight="1">
      <c r="A9" s="78">
        <v>3</v>
      </c>
      <c r="B9" s="79" t="s">
        <v>209</v>
      </c>
      <c r="C9" s="80"/>
      <c r="D9" s="80"/>
      <c r="E9" s="81"/>
    </row>
    <row r="10" spans="1:5" ht="21.75" customHeight="1">
      <c r="A10" s="78">
        <v>4</v>
      </c>
      <c r="B10" s="79" t="s">
        <v>210</v>
      </c>
      <c r="C10" s="80"/>
      <c r="D10" s="80"/>
      <c r="E10" s="81"/>
    </row>
    <row r="11" spans="1:5" ht="21.75" customHeight="1">
      <c r="A11" s="78">
        <v>5</v>
      </c>
      <c r="B11" s="79" t="s">
        <v>211</v>
      </c>
      <c r="C11" s="80"/>
      <c r="D11" s="80">
        <v>0.48</v>
      </c>
      <c r="E11" s="81"/>
    </row>
    <row r="12" spans="1:5" ht="21.75" customHeight="1">
      <c r="A12" s="78">
        <v>6</v>
      </c>
      <c r="B12" s="79" t="s">
        <v>212</v>
      </c>
      <c r="C12" s="80"/>
      <c r="D12" s="80"/>
      <c r="E12" s="81"/>
    </row>
    <row r="13" spans="1:5" ht="21.75" customHeight="1">
      <c r="A13" s="78">
        <v>7</v>
      </c>
      <c r="B13" s="79" t="s">
        <v>213</v>
      </c>
      <c r="C13" s="80"/>
      <c r="D13" s="80"/>
      <c r="E13" s="81"/>
    </row>
    <row r="14" spans="1:5" ht="21.75" customHeight="1">
      <c r="A14" s="78">
        <v>8</v>
      </c>
      <c r="B14" s="79" t="s">
        <v>214</v>
      </c>
      <c r="C14" s="80"/>
      <c r="D14" s="80">
        <v>6</v>
      </c>
      <c r="E14" s="81"/>
    </row>
    <row r="15" spans="1:5" ht="21.75" customHeight="1">
      <c r="A15" s="78">
        <v>9</v>
      </c>
      <c r="B15" s="79" t="s">
        <v>215</v>
      </c>
      <c r="C15" s="80"/>
      <c r="D15" s="80">
        <v>1.5</v>
      </c>
      <c r="E15" s="81"/>
    </row>
    <row r="16" spans="1:5" ht="21.75" customHeight="1">
      <c r="A16" s="78">
        <v>10</v>
      </c>
      <c r="B16" s="79" t="s">
        <v>216</v>
      </c>
      <c r="C16" s="80"/>
      <c r="D16" s="82"/>
      <c r="E16" s="81"/>
    </row>
    <row r="17" spans="1:5" ht="21.75" customHeight="1">
      <c r="A17" s="78">
        <v>11</v>
      </c>
      <c r="B17" s="79" t="s">
        <v>217</v>
      </c>
      <c r="C17" s="80"/>
      <c r="D17" s="80">
        <v>1.96</v>
      </c>
      <c r="E17" s="81"/>
    </row>
    <row r="18" spans="1:5" ht="21.75" customHeight="1">
      <c r="A18" s="78">
        <v>12</v>
      </c>
      <c r="B18" s="83" t="s">
        <v>218</v>
      </c>
      <c r="C18" s="80"/>
      <c r="D18" s="80">
        <v>0.7</v>
      </c>
      <c r="E18" s="81"/>
    </row>
    <row r="19" spans="1:5" ht="21.75" customHeight="1">
      <c r="A19" s="78">
        <v>13</v>
      </c>
      <c r="B19" s="79" t="s">
        <v>219</v>
      </c>
      <c r="C19" s="80"/>
      <c r="D19" s="80"/>
      <c r="E19" s="81"/>
    </row>
    <row r="20" spans="1:5" ht="21.75" customHeight="1">
      <c r="A20" s="78">
        <v>14</v>
      </c>
      <c r="B20" s="79" t="s">
        <v>220</v>
      </c>
      <c r="C20" s="80"/>
      <c r="D20" s="80">
        <v>4.8</v>
      </c>
      <c r="E20" s="81"/>
    </row>
    <row r="21" spans="1:5" ht="21.75" customHeight="1">
      <c r="A21" s="78">
        <v>15</v>
      </c>
      <c r="B21" s="79" t="s">
        <v>221</v>
      </c>
      <c r="C21" s="80"/>
      <c r="D21" s="80">
        <v>3.5</v>
      </c>
      <c r="E21" s="81"/>
    </row>
    <row r="22" spans="1:5" ht="21.75" customHeight="1">
      <c r="A22" s="78">
        <v>16</v>
      </c>
      <c r="B22" s="79" t="s">
        <v>222</v>
      </c>
      <c r="C22" s="80"/>
      <c r="D22" s="80"/>
      <c r="E22" s="81"/>
    </row>
    <row r="23" spans="1:5" ht="21.75" customHeight="1">
      <c r="A23" s="78">
        <v>17</v>
      </c>
      <c r="B23" s="83" t="s">
        <v>223</v>
      </c>
      <c r="C23" s="80"/>
      <c r="D23" s="80">
        <v>38.5</v>
      </c>
      <c r="E23" s="84"/>
    </row>
    <row r="24" spans="1:5" ht="21.75" customHeight="1">
      <c r="A24" s="78">
        <v>18</v>
      </c>
      <c r="B24" s="79" t="s">
        <v>224</v>
      </c>
      <c r="C24" s="80"/>
      <c r="D24" s="80"/>
      <c r="E24" s="84"/>
    </row>
    <row r="25" ht="12.75">
      <c r="A25" s="10" t="s">
        <v>61</v>
      </c>
    </row>
    <row r="30" ht="12.75">
      <c r="E30" s="85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7" sqref="A7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43" t="s">
        <v>225</v>
      </c>
    </row>
    <row r="2" spans="1:5" ht="24.75" customHeight="1">
      <c r="A2" s="44" t="s">
        <v>226</v>
      </c>
      <c r="B2" s="44"/>
      <c r="C2" s="44"/>
      <c r="D2" s="44"/>
      <c r="E2" s="44"/>
    </row>
    <row r="3" ht="24.75" customHeight="1">
      <c r="E3" s="45" t="s">
        <v>2</v>
      </c>
    </row>
    <row r="4" spans="1:5" ht="24.75" customHeight="1">
      <c r="A4" s="46" t="s">
        <v>71</v>
      </c>
      <c r="B4" s="47"/>
      <c r="C4" s="47" t="s">
        <v>107</v>
      </c>
      <c r="D4" s="47"/>
      <c r="E4" s="48"/>
    </row>
    <row r="5" spans="1:5" ht="24.75" customHeight="1">
      <c r="A5" s="46" t="s">
        <v>111</v>
      </c>
      <c r="B5" s="47" t="s">
        <v>112</v>
      </c>
      <c r="C5" s="47" t="s">
        <v>89</v>
      </c>
      <c r="D5" s="47" t="s">
        <v>73</v>
      </c>
      <c r="E5" s="48" t="s">
        <v>74</v>
      </c>
    </row>
    <row r="6" spans="1:5" ht="24.75" customHeight="1">
      <c r="A6" s="46"/>
      <c r="B6" s="49" t="s">
        <v>89</v>
      </c>
      <c r="C6" s="47"/>
      <c r="D6" s="47"/>
      <c r="E6" s="48"/>
    </row>
    <row r="7" spans="1:5" ht="24.75" customHeight="1">
      <c r="A7" s="50" t="s">
        <v>227</v>
      </c>
      <c r="B7" s="51"/>
      <c r="C7" s="52"/>
      <c r="D7" s="53"/>
      <c r="E7" s="54"/>
    </row>
    <row r="8" spans="1:5" ht="24.75" customHeight="1">
      <c r="A8" s="55"/>
      <c r="B8" s="51"/>
      <c r="C8" s="56"/>
      <c r="D8" s="57"/>
      <c r="E8" s="58"/>
    </row>
    <row r="9" spans="1:5" ht="24.75" customHeight="1">
      <c r="A9" s="59"/>
      <c r="B9" s="60"/>
      <c r="C9" s="56"/>
      <c r="D9" s="57"/>
      <c r="E9" s="58"/>
    </row>
    <row r="10" spans="1:5" ht="24.75" customHeight="1">
      <c r="A10" s="59"/>
      <c r="B10" s="60"/>
      <c r="C10" s="56"/>
      <c r="D10" s="57"/>
      <c r="E10" s="58"/>
    </row>
    <row r="11" spans="1:5" ht="24.75" customHeight="1">
      <c r="A11" s="59"/>
      <c r="B11" s="60"/>
      <c r="C11" s="56"/>
      <c r="D11" s="57"/>
      <c r="E11" s="58"/>
    </row>
    <row r="12" spans="1:5" ht="24.75" customHeight="1">
      <c r="A12" s="61"/>
      <c r="B12" s="62"/>
      <c r="C12" s="52"/>
      <c r="D12" s="53"/>
      <c r="E12" s="54"/>
    </row>
    <row r="13" spans="1:5" ht="24.75" customHeight="1">
      <c r="A13" s="63"/>
      <c r="B13" s="60"/>
      <c r="C13" s="52"/>
      <c r="D13" s="53"/>
      <c r="E13" s="54"/>
    </row>
    <row r="14" spans="1:5" ht="24.75" customHeight="1">
      <c r="A14" s="64"/>
      <c r="B14" s="51"/>
      <c r="C14" s="52"/>
      <c r="D14" s="53"/>
      <c r="E14" s="54"/>
    </row>
    <row r="15" spans="1:5" ht="24.75" customHeight="1">
      <c r="A15" s="65"/>
      <c r="B15" s="60"/>
      <c r="C15" s="56"/>
      <c r="D15" s="57"/>
      <c r="E15" s="58"/>
    </row>
    <row r="16" spans="1:5" ht="24.75" customHeight="1">
      <c r="A16" s="64"/>
      <c r="B16" s="51"/>
      <c r="C16" s="52"/>
      <c r="D16" s="53"/>
      <c r="E16" s="54"/>
    </row>
    <row r="17" spans="1:5" ht="24.75" customHeight="1">
      <c r="A17" s="64"/>
      <c r="B17" s="51"/>
      <c r="C17" s="52"/>
      <c r="D17" s="53"/>
      <c r="E17" s="54"/>
    </row>
    <row r="18" spans="1:5" ht="24.75" customHeight="1">
      <c r="A18" s="65"/>
      <c r="B18" s="60"/>
      <c r="C18" s="56"/>
      <c r="D18" s="57"/>
      <c r="E18" s="58"/>
    </row>
    <row r="19" ht="12.75">
      <c r="A19" s="10" t="s">
        <v>61</v>
      </c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A7" sqref="A7"/>
    </sheetView>
  </sheetViews>
  <sheetFormatPr defaultColWidth="10.28125" defaultRowHeight="12.75"/>
  <cols>
    <col min="1" max="1" width="28.57421875" style="11" customWidth="1"/>
    <col min="2" max="2" width="34.28125" style="12" customWidth="1"/>
    <col min="3" max="3" width="20.421875" style="11" customWidth="1"/>
    <col min="4" max="4" width="21.7109375" style="11" customWidth="1"/>
    <col min="5" max="5" width="19.7109375" style="11" customWidth="1"/>
    <col min="6" max="7" width="28.57421875" style="11" customWidth="1"/>
    <col min="8" max="8" width="20.57421875" style="11" customWidth="1"/>
    <col min="9" max="16384" width="10.28125" style="11" customWidth="1"/>
  </cols>
  <sheetData>
    <row r="1" spans="1:8" s="11" customFormat="1" ht="22.5" customHeight="1">
      <c r="A1" s="2" t="s">
        <v>228</v>
      </c>
      <c r="B1" s="13"/>
      <c r="C1" s="14"/>
      <c r="D1" s="14"/>
      <c r="E1" s="14"/>
      <c r="F1" s="14"/>
      <c r="G1" s="14"/>
      <c r="H1" s="14"/>
    </row>
    <row r="2" spans="1:8" s="11" customFormat="1" ht="24.75" customHeight="1">
      <c r="A2" s="15" t="s">
        <v>229</v>
      </c>
      <c r="B2" s="16"/>
      <c r="C2" s="17"/>
      <c r="D2" s="17"/>
      <c r="E2" s="17"/>
      <c r="F2" s="18"/>
      <c r="G2" s="18"/>
      <c r="H2" s="18"/>
    </row>
    <row r="3" spans="1:8" s="11" customFormat="1" ht="22.5" customHeight="1">
      <c r="A3" s="19"/>
      <c r="B3" s="20" t="s">
        <v>2</v>
      </c>
      <c r="C3" s="21"/>
      <c r="D3" s="21"/>
      <c r="E3" s="21"/>
      <c r="F3" s="22"/>
      <c r="G3" s="22"/>
      <c r="H3" s="22"/>
    </row>
    <row r="4" spans="1:8" s="11" customFormat="1" ht="22.5" customHeight="1">
      <c r="A4" s="23" t="s">
        <v>230</v>
      </c>
      <c r="B4" s="24"/>
      <c r="C4" s="23" t="s">
        <v>231</v>
      </c>
      <c r="D4" s="24"/>
      <c r="E4" s="24"/>
      <c r="F4" s="25"/>
      <c r="G4" s="26"/>
      <c r="H4" s="27"/>
    </row>
    <row r="5" spans="1:8" s="11" customFormat="1" ht="22.5" customHeight="1">
      <c r="A5" s="23" t="s">
        <v>111</v>
      </c>
      <c r="B5" s="23" t="s">
        <v>112</v>
      </c>
      <c r="C5" s="23" t="s">
        <v>89</v>
      </c>
      <c r="D5" s="23" t="s">
        <v>232</v>
      </c>
      <c r="E5" s="23" t="s">
        <v>74</v>
      </c>
      <c r="F5" s="25"/>
      <c r="G5" s="26"/>
      <c r="H5" s="27"/>
    </row>
    <row r="6" spans="1:8" s="11" customFormat="1" ht="22.5" customHeight="1">
      <c r="A6" s="28" t="s">
        <v>89</v>
      </c>
      <c r="B6" s="29"/>
      <c r="C6" s="30"/>
      <c r="D6" s="30"/>
      <c r="E6" s="30"/>
      <c r="F6" s="31"/>
      <c r="G6" s="32"/>
      <c r="H6" s="22"/>
    </row>
    <row r="7" spans="1:8" s="11" customFormat="1" ht="24" customHeight="1">
      <c r="A7" s="33" t="s">
        <v>227</v>
      </c>
      <c r="B7" s="34"/>
      <c r="C7" s="30"/>
      <c r="D7" s="30"/>
      <c r="E7" s="30"/>
      <c r="F7" s="31"/>
      <c r="G7" s="32"/>
      <c r="H7" s="22"/>
    </row>
    <row r="8" spans="1:8" s="11" customFormat="1" ht="24" customHeight="1">
      <c r="A8" s="35"/>
      <c r="B8" s="36"/>
      <c r="C8" s="37"/>
      <c r="D8" s="37"/>
      <c r="E8" s="37"/>
      <c r="F8" s="38"/>
      <c r="G8" s="14"/>
      <c r="H8" s="22"/>
    </row>
    <row r="9" spans="1:8" s="11" customFormat="1" ht="24" customHeight="1">
      <c r="A9" s="39"/>
      <c r="B9" s="34"/>
      <c r="C9" s="40"/>
      <c r="D9" s="40"/>
      <c r="E9" s="40"/>
      <c r="F9" s="41"/>
      <c r="G9" s="14"/>
      <c r="H9" s="22"/>
    </row>
    <row r="10" spans="1:5" ht="24" customHeight="1">
      <c r="A10" s="39"/>
      <c r="B10" s="34"/>
      <c r="C10" s="42"/>
      <c r="D10" s="42"/>
      <c r="E10" s="42"/>
    </row>
    <row r="11" ht="12.75">
      <c r="A11" s="10" t="s">
        <v>61</v>
      </c>
    </row>
  </sheetData>
  <sheetProtection/>
  <mergeCells count="5">
    <mergeCell ref="A2:E2"/>
    <mergeCell ref="B3:E3"/>
    <mergeCell ref="A4:B4"/>
    <mergeCell ref="C4:E4"/>
    <mergeCell ref="A6:B6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D25" sqref="D25"/>
    </sheetView>
  </sheetViews>
  <sheetFormatPr defaultColWidth="11.421875" defaultRowHeight="12.75"/>
  <cols>
    <col min="1" max="1" width="22.140625" style="1" customWidth="1"/>
    <col min="2" max="2" width="20.8515625" style="1" customWidth="1"/>
    <col min="3" max="3" width="23.140625" style="1" customWidth="1"/>
    <col min="4" max="4" width="27.7109375" style="1" customWidth="1"/>
    <col min="5" max="5" width="33.57421875" style="1" customWidth="1"/>
    <col min="6" max="16384" width="11.421875" style="1" customWidth="1"/>
  </cols>
  <sheetData>
    <row r="1" spans="1:5" s="1" customFormat="1" ht="30.75" customHeight="1">
      <c r="A1" s="2" t="s">
        <v>233</v>
      </c>
      <c r="B1" s="3"/>
      <c r="C1" s="3"/>
      <c r="D1" s="3"/>
      <c r="E1" s="3"/>
    </row>
    <row r="2" spans="1:5" s="1" customFormat="1" ht="39.75" customHeight="1">
      <c r="A2" s="4" t="s">
        <v>234</v>
      </c>
      <c r="B2" s="4"/>
      <c r="C2" s="4"/>
      <c r="D2" s="4"/>
      <c r="E2" s="4"/>
    </row>
    <row r="3" spans="1:5" s="1" customFormat="1" ht="22.5" customHeight="1">
      <c r="A3" s="5"/>
      <c r="B3" s="5"/>
      <c r="C3" s="5"/>
      <c r="D3" s="5"/>
      <c r="E3" s="6" t="s">
        <v>2</v>
      </c>
    </row>
    <row r="4" spans="1:5" s="1" customFormat="1" ht="22.5" customHeight="1">
      <c r="A4" s="7" t="s">
        <v>88</v>
      </c>
      <c r="B4" s="7" t="s">
        <v>89</v>
      </c>
      <c r="C4" s="7" t="s">
        <v>235</v>
      </c>
      <c r="D4" s="7" t="s">
        <v>236</v>
      </c>
      <c r="E4" s="7" t="s">
        <v>237</v>
      </c>
    </row>
    <row r="5" spans="1:5" s="1" customFormat="1" ht="22.5" customHeight="1">
      <c r="A5" s="8" t="s">
        <v>103</v>
      </c>
      <c r="B5" s="9">
        <v>0</v>
      </c>
      <c r="C5" s="9">
        <v>0</v>
      </c>
      <c r="D5" s="9">
        <v>0</v>
      </c>
      <c r="E5" s="9">
        <v>0</v>
      </c>
    </row>
    <row r="6" ht="12.75">
      <c r="A6" s="10" t="s">
        <v>61</v>
      </c>
    </row>
  </sheetData>
  <sheetProtection/>
  <mergeCells count="1">
    <mergeCell ref="A2:E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A16" sqref="A16"/>
    </sheetView>
  </sheetViews>
  <sheetFormatPr defaultColWidth="9.140625" defaultRowHeight="12.75"/>
  <cols>
    <col min="1" max="1" width="55.28125" style="67" customWidth="1"/>
    <col min="2" max="2" width="20.7109375" style="67" customWidth="1"/>
    <col min="3" max="3" width="9.140625" style="66" customWidth="1"/>
    <col min="4" max="16384" width="9.140625" style="67" customWidth="1"/>
  </cols>
  <sheetData>
    <row r="1" ht="14.25">
      <c r="A1" s="43" t="s">
        <v>62</v>
      </c>
    </row>
    <row r="2" spans="1:4" ht="22.5">
      <c r="A2" s="158" t="s">
        <v>63</v>
      </c>
      <c r="B2" s="158"/>
      <c r="C2" s="159"/>
      <c r="D2" s="159"/>
    </row>
    <row r="3" spans="1:4" ht="22.5">
      <c r="A3" s="160"/>
      <c r="B3" s="45" t="s">
        <v>2</v>
      </c>
      <c r="C3" s="161"/>
      <c r="D3" s="87"/>
    </row>
    <row r="4" spans="1:2" ht="24" customHeight="1">
      <c r="A4" s="73" t="s">
        <v>5</v>
      </c>
      <c r="B4" s="73" t="s">
        <v>6</v>
      </c>
    </row>
    <row r="5" spans="1:2" ht="24" customHeight="1">
      <c r="A5" s="73"/>
      <c r="B5" s="76"/>
    </row>
    <row r="6" spans="1:2" ht="24" customHeight="1">
      <c r="A6" s="162" t="s">
        <v>64</v>
      </c>
      <c r="B6" s="80">
        <v>1657.69</v>
      </c>
    </row>
    <row r="7" spans="1:2" ht="24" customHeight="1">
      <c r="A7" s="162" t="s">
        <v>65</v>
      </c>
      <c r="B7" s="80"/>
    </row>
    <row r="8" spans="1:2" ht="24" customHeight="1">
      <c r="A8" s="162" t="s">
        <v>15</v>
      </c>
      <c r="B8" s="80"/>
    </row>
    <row r="9" spans="1:2" ht="24" customHeight="1">
      <c r="A9" s="162" t="s">
        <v>66</v>
      </c>
      <c r="B9" s="80"/>
    </row>
    <row r="10" spans="1:2" ht="24" customHeight="1">
      <c r="A10" s="162" t="s">
        <v>19</v>
      </c>
      <c r="B10" s="80"/>
    </row>
    <row r="11" spans="1:2" ht="24" customHeight="1">
      <c r="A11" s="162" t="s">
        <v>21</v>
      </c>
      <c r="B11" s="80">
        <v>611</v>
      </c>
    </row>
    <row r="12" spans="1:2" ht="24" customHeight="1">
      <c r="A12" s="162" t="s">
        <v>23</v>
      </c>
      <c r="B12" s="80"/>
    </row>
    <row r="13" spans="1:2" ht="24" customHeight="1">
      <c r="A13" s="162" t="s">
        <v>25</v>
      </c>
      <c r="B13" s="80"/>
    </row>
    <row r="14" spans="1:2" ht="24" customHeight="1">
      <c r="A14" s="162" t="s">
        <v>27</v>
      </c>
      <c r="B14" s="80"/>
    </row>
    <row r="15" spans="1:2" ht="24" customHeight="1">
      <c r="A15" s="162" t="s">
        <v>67</v>
      </c>
      <c r="B15" s="80">
        <f>B6+B11</f>
        <v>2268.69</v>
      </c>
    </row>
    <row r="16" spans="1:2" ht="24" customHeight="1">
      <c r="A16" s="162" t="s">
        <v>50</v>
      </c>
      <c r="B16" s="80">
        <v>222.29</v>
      </c>
    </row>
    <row r="17" spans="1:2" ht="24" customHeight="1">
      <c r="A17" s="162" t="s">
        <v>55</v>
      </c>
      <c r="B17" s="80"/>
    </row>
    <row r="18" spans="1:2" ht="24" customHeight="1">
      <c r="A18" s="162" t="s">
        <v>68</v>
      </c>
      <c r="B18" s="80">
        <f>B15+B16</f>
        <v>2490.98</v>
      </c>
    </row>
    <row r="19" ht="24" customHeight="1">
      <c r="A19" s="85" t="s">
        <v>61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B6" sqref="B6"/>
    </sheetView>
  </sheetViews>
  <sheetFormatPr defaultColWidth="9.140625" defaultRowHeight="12.75"/>
  <cols>
    <col min="1" max="5" width="17.57421875" style="66" customWidth="1"/>
    <col min="6" max="6" width="9.140625" style="105" customWidth="1"/>
  </cols>
  <sheetData>
    <row r="1" ht="13.5">
      <c r="A1" s="43" t="s">
        <v>69</v>
      </c>
    </row>
    <row r="2" spans="1:5" ht="22.5">
      <c r="A2" s="70" t="s">
        <v>70</v>
      </c>
      <c r="B2" s="70"/>
      <c r="C2" s="70"/>
      <c r="D2" s="70"/>
      <c r="E2" s="70"/>
    </row>
    <row r="3" spans="1:5" ht="12.75">
      <c r="A3" s="152"/>
      <c r="E3" s="153" t="s">
        <v>2</v>
      </c>
    </row>
    <row r="4" spans="1:5" ht="16.5" customHeight="1">
      <c r="A4" s="73" t="s">
        <v>71</v>
      </c>
      <c r="B4" s="73" t="s">
        <v>72</v>
      </c>
      <c r="C4" s="73" t="s">
        <v>73</v>
      </c>
      <c r="D4" s="73" t="s">
        <v>74</v>
      </c>
      <c r="E4" s="73" t="s">
        <v>75</v>
      </c>
    </row>
    <row r="5" spans="1:5" ht="16.5" customHeight="1">
      <c r="A5" s="73" t="s">
        <v>76</v>
      </c>
      <c r="B5" s="76">
        <v>1</v>
      </c>
      <c r="C5" s="76">
        <v>2</v>
      </c>
      <c r="D5" s="76">
        <v>3</v>
      </c>
      <c r="E5" s="76">
        <v>4</v>
      </c>
    </row>
    <row r="6" spans="1:5" ht="16.5" customHeight="1">
      <c r="A6" s="154" t="s">
        <v>77</v>
      </c>
      <c r="B6" s="155">
        <f>C6+D6+E6</f>
        <v>2490.98</v>
      </c>
      <c r="C6" s="155">
        <f>C7+C8+C9+C10</f>
        <v>707.6899999999999</v>
      </c>
      <c r="D6" s="155">
        <f>D7+D8+D9+D10</f>
        <v>1561</v>
      </c>
      <c r="E6" s="155">
        <f>E9</f>
        <v>222.29</v>
      </c>
    </row>
    <row r="7" spans="1:5" ht="16.5" customHeight="1">
      <c r="A7" s="154" t="s">
        <v>78</v>
      </c>
      <c r="B7" s="155">
        <f>C7+D7</f>
        <v>33.03</v>
      </c>
      <c r="C7" s="155">
        <v>33.03</v>
      </c>
      <c r="D7" s="155"/>
      <c r="E7" s="155"/>
    </row>
    <row r="8" spans="1:5" ht="16.5" customHeight="1">
      <c r="A8" s="154" t="s">
        <v>79</v>
      </c>
      <c r="B8" s="155">
        <f>C8+D8</f>
        <v>22.65</v>
      </c>
      <c r="C8" s="155">
        <v>22.65</v>
      </c>
      <c r="D8" s="155"/>
      <c r="E8" s="155"/>
    </row>
    <row r="9" spans="1:5" ht="16.5" customHeight="1">
      <c r="A9" s="154" t="s">
        <v>80</v>
      </c>
      <c r="B9" s="155">
        <f>C9+D9+E9</f>
        <v>2412.24</v>
      </c>
      <c r="C9" s="155">
        <v>628.95</v>
      </c>
      <c r="D9" s="155">
        <v>1561</v>
      </c>
      <c r="E9" s="155">
        <v>222.29</v>
      </c>
    </row>
    <row r="10" spans="1:5" ht="16.5" customHeight="1">
      <c r="A10" s="154" t="s">
        <v>81</v>
      </c>
      <c r="B10" s="155">
        <f>C10+D10</f>
        <v>23.06</v>
      </c>
      <c r="C10" s="155">
        <v>23.06</v>
      </c>
      <c r="D10" s="155"/>
      <c r="E10" s="155"/>
    </row>
    <row r="11" spans="1:5" ht="16.5" customHeight="1">
      <c r="A11" s="156"/>
      <c r="B11" s="155"/>
      <c r="C11" s="155"/>
      <c r="D11" s="155"/>
      <c r="E11" s="155"/>
    </row>
    <row r="12" spans="1:5" ht="16.5" customHeight="1">
      <c r="A12" s="156"/>
      <c r="B12" s="155"/>
      <c r="C12" s="155"/>
      <c r="D12" s="155"/>
      <c r="E12" s="155"/>
    </row>
    <row r="13" spans="1:5" ht="16.5" customHeight="1">
      <c r="A13" s="156"/>
      <c r="B13" s="155"/>
      <c r="C13" s="155"/>
      <c r="D13" s="155"/>
      <c r="E13" s="155"/>
    </row>
    <row r="14" spans="1:5" ht="16.5" customHeight="1">
      <c r="A14" s="156"/>
      <c r="B14" s="155"/>
      <c r="C14" s="155"/>
      <c r="D14" s="155"/>
      <c r="E14" s="155"/>
    </row>
    <row r="15" spans="1:5" ht="16.5" customHeight="1">
      <c r="A15" s="156"/>
      <c r="B15" s="155"/>
      <c r="C15" s="155"/>
      <c r="D15" s="155"/>
      <c r="E15" s="157"/>
    </row>
    <row r="16" ht="16.5" customHeight="1">
      <c r="A16" s="101" t="s">
        <v>61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23">
      <selection activeCell="A50" sqref="A50"/>
    </sheetView>
  </sheetViews>
  <sheetFormatPr defaultColWidth="10.28125" defaultRowHeight="12.75"/>
  <cols>
    <col min="1" max="1" width="29.7109375" style="0" customWidth="1"/>
    <col min="2" max="2" width="15.57421875" style="67" customWidth="1"/>
    <col min="3" max="3" width="28.57421875" style="67" customWidth="1"/>
    <col min="4" max="4" width="15.00390625" style="67" customWidth="1"/>
    <col min="5" max="5" width="8.00390625" style="0" customWidth="1"/>
  </cols>
  <sheetData>
    <row r="1" ht="13.5">
      <c r="A1" s="43" t="s">
        <v>82</v>
      </c>
    </row>
    <row r="2" spans="1:4" ht="24.75" customHeight="1">
      <c r="A2" s="44" t="s">
        <v>83</v>
      </c>
      <c r="B2" s="44"/>
      <c r="C2" s="44"/>
      <c r="D2" s="44"/>
    </row>
    <row r="3" spans="1:4" ht="12.75" customHeight="1">
      <c r="A3" s="146"/>
      <c r="B3" s="147"/>
      <c r="C3" s="148"/>
      <c r="D3" s="45" t="s">
        <v>2</v>
      </c>
    </row>
    <row r="4" spans="1:4" ht="18" customHeight="1">
      <c r="A4" s="46" t="s">
        <v>3</v>
      </c>
      <c r="B4" s="47"/>
      <c r="C4" s="47" t="s">
        <v>4</v>
      </c>
      <c r="D4" s="48"/>
    </row>
    <row r="5" spans="1:4" ht="18" customHeight="1">
      <c r="A5" s="46" t="s">
        <v>5</v>
      </c>
      <c r="B5" s="47" t="s">
        <v>6</v>
      </c>
      <c r="C5" s="47" t="s">
        <v>5</v>
      </c>
      <c r="D5" s="48" t="s">
        <v>6</v>
      </c>
    </row>
    <row r="6" spans="1:4" ht="18" customHeight="1">
      <c r="A6" s="65" t="s">
        <v>7</v>
      </c>
      <c r="B6" s="57">
        <v>1657.69</v>
      </c>
      <c r="C6" s="60" t="s">
        <v>8</v>
      </c>
      <c r="D6" s="58"/>
    </row>
    <row r="7" spans="1:4" ht="18" customHeight="1">
      <c r="A7" s="65" t="s">
        <v>13</v>
      </c>
      <c r="B7" s="57"/>
      <c r="C7" s="60" t="s">
        <v>10</v>
      </c>
      <c r="D7" s="58"/>
    </row>
    <row r="8" spans="1:4" ht="18" customHeight="1">
      <c r="A8" s="65" t="s">
        <v>15</v>
      </c>
      <c r="B8" s="57"/>
      <c r="C8" s="60" t="s">
        <v>12</v>
      </c>
      <c r="D8" s="58"/>
    </row>
    <row r="9" spans="1:4" ht="18" customHeight="1">
      <c r="A9" s="65" t="s">
        <v>84</v>
      </c>
      <c r="B9" s="57"/>
      <c r="C9" s="60" t="s">
        <v>14</v>
      </c>
      <c r="D9" s="58"/>
    </row>
    <row r="10" spans="1:4" ht="18" customHeight="1">
      <c r="A10" s="65" t="s">
        <v>85</v>
      </c>
      <c r="B10" s="57">
        <v>611</v>
      </c>
      <c r="C10" s="60" t="s">
        <v>16</v>
      </c>
      <c r="D10" s="58"/>
    </row>
    <row r="11" spans="1:4" ht="18" customHeight="1">
      <c r="A11" s="65"/>
      <c r="B11" s="57"/>
      <c r="C11" s="60" t="s">
        <v>18</v>
      </c>
      <c r="D11" s="58"/>
    </row>
    <row r="12" spans="1:4" ht="18" customHeight="1">
      <c r="A12" s="65"/>
      <c r="B12" s="57"/>
      <c r="C12" s="60" t="s">
        <v>20</v>
      </c>
      <c r="D12" s="149"/>
    </row>
    <row r="13" spans="1:4" ht="18" customHeight="1">
      <c r="A13" s="65"/>
      <c r="B13" s="57"/>
      <c r="C13" s="60" t="s">
        <v>22</v>
      </c>
      <c r="D13" s="149">
        <v>33.03</v>
      </c>
    </row>
    <row r="14" spans="1:4" ht="18" customHeight="1">
      <c r="A14" s="65"/>
      <c r="B14" s="57"/>
      <c r="C14" s="60" t="s">
        <v>24</v>
      </c>
      <c r="D14" s="149"/>
    </row>
    <row r="15" spans="1:4" ht="18" customHeight="1">
      <c r="A15" s="65"/>
      <c r="B15" s="57"/>
      <c r="C15" s="60" t="s">
        <v>26</v>
      </c>
      <c r="D15" s="149">
        <v>22.65</v>
      </c>
    </row>
    <row r="16" spans="1:4" ht="18" customHeight="1">
      <c r="A16" s="65"/>
      <c r="B16" s="57"/>
      <c r="C16" s="60" t="s">
        <v>28</v>
      </c>
      <c r="D16" s="149">
        <v>2412.24</v>
      </c>
    </row>
    <row r="17" spans="1:4" ht="18" customHeight="1">
      <c r="A17" s="65"/>
      <c r="B17" s="56"/>
      <c r="C17" s="60" t="s">
        <v>30</v>
      </c>
      <c r="D17" s="149"/>
    </row>
    <row r="18" spans="1:4" ht="18" customHeight="1">
      <c r="A18" s="65"/>
      <c r="B18" s="56"/>
      <c r="C18" s="60" t="s">
        <v>31</v>
      </c>
      <c r="D18" s="149"/>
    </row>
    <row r="19" spans="1:4" ht="18" customHeight="1">
      <c r="A19" s="65"/>
      <c r="B19" s="56"/>
      <c r="C19" s="60" t="s">
        <v>32</v>
      </c>
      <c r="D19" s="149"/>
    </row>
    <row r="20" spans="1:4" ht="18" customHeight="1">
      <c r="A20" s="65"/>
      <c r="B20" s="56"/>
      <c r="C20" s="60" t="s">
        <v>33</v>
      </c>
      <c r="D20" s="149"/>
    </row>
    <row r="21" spans="1:4" ht="18" customHeight="1">
      <c r="A21" s="65"/>
      <c r="B21" s="56"/>
      <c r="C21" s="60" t="s">
        <v>34</v>
      </c>
      <c r="D21" s="149"/>
    </row>
    <row r="22" spans="1:4" ht="18" customHeight="1">
      <c r="A22" s="65"/>
      <c r="B22" s="56"/>
      <c r="C22" s="60" t="s">
        <v>35</v>
      </c>
      <c r="D22" s="149"/>
    </row>
    <row r="23" spans="1:4" ht="18" customHeight="1">
      <c r="A23" s="65"/>
      <c r="B23" s="56"/>
      <c r="C23" s="60" t="s">
        <v>36</v>
      </c>
      <c r="D23" s="149"/>
    </row>
    <row r="24" spans="1:4" ht="18" customHeight="1">
      <c r="A24" s="65"/>
      <c r="B24" s="56"/>
      <c r="C24" s="60" t="s">
        <v>37</v>
      </c>
      <c r="D24" s="149"/>
    </row>
    <row r="25" spans="1:4" ht="18" customHeight="1">
      <c r="A25" s="65"/>
      <c r="B25" s="56"/>
      <c r="C25" s="60" t="s">
        <v>38</v>
      </c>
      <c r="D25" s="149">
        <v>23.06</v>
      </c>
    </row>
    <row r="26" spans="1:4" ht="18" customHeight="1">
      <c r="A26" s="65"/>
      <c r="B26" s="56"/>
      <c r="C26" s="60" t="s">
        <v>39</v>
      </c>
      <c r="D26" s="149"/>
    </row>
    <row r="27" spans="1:4" ht="18" customHeight="1">
      <c r="A27" s="65"/>
      <c r="B27" s="56"/>
      <c r="C27" s="60" t="s">
        <v>40</v>
      </c>
      <c r="D27" s="149"/>
    </row>
    <row r="28" spans="1:4" ht="18" customHeight="1">
      <c r="A28" s="65"/>
      <c r="B28" s="56"/>
      <c r="C28" s="60" t="s">
        <v>41</v>
      </c>
      <c r="D28" s="149"/>
    </row>
    <row r="29" spans="1:4" ht="18" customHeight="1">
      <c r="A29" s="65"/>
      <c r="B29" s="56"/>
      <c r="C29" s="60" t="s">
        <v>42</v>
      </c>
      <c r="D29" s="149"/>
    </row>
    <row r="30" spans="1:4" ht="18" customHeight="1">
      <c r="A30" s="65"/>
      <c r="B30" s="56"/>
      <c r="C30" s="60" t="s">
        <v>43</v>
      </c>
      <c r="D30" s="149"/>
    </row>
    <row r="31" spans="1:4" ht="18" customHeight="1">
      <c r="A31" s="65"/>
      <c r="B31" s="56"/>
      <c r="C31" s="60" t="s">
        <v>44</v>
      </c>
      <c r="D31" s="149"/>
    </row>
    <row r="32" spans="1:4" ht="18" customHeight="1">
      <c r="A32" s="65"/>
      <c r="B32" s="56"/>
      <c r="C32" s="60" t="s">
        <v>45</v>
      </c>
      <c r="D32" s="149"/>
    </row>
    <row r="33" spans="1:4" ht="18" customHeight="1">
      <c r="A33" s="65"/>
      <c r="B33" s="56"/>
      <c r="C33" s="60" t="s">
        <v>46</v>
      </c>
      <c r="D33" s="149"/>
    </row>
    <row r="34" spans="1:4" ht="18" customHeight="1">
      <c r="A34" s="65"/>
      <c r="B34" s="56"/>
      <c r="C34" s="60" t="s">
        <v>47</v>
      </c>
      <c r="D34" s="150"/>
    </row>
    <row r="35" spans="1:4" ht="18" customHeight="1">
      <c r="A35" s="46" t="s">
        <v>48</v>
      </c>
      <c r="B35" s="57">
        <f>B6+B10</f>
        <v>2268.69</v>
      </c>
      <c r="C35" s="47" t="s">
        <v>49</v>
      </c>
      <c r="D35" s="58">
        <f>SUM(D6:D34)</f>
        <v>2490.9799999999996</v>
      </c>
    </row>
    <row r="36" spans="1:4" ht="18" customHeight="1">
      <c r="A36" s="46"/>
      <c r="B36" s="56"/>
      <c r="C36" s="47"/>
      <c r="D36" s="151"/>
    </row>
    <row r="37" spans="1:4" ht="18" customHeight="1">
      <c r="A37" s="65" t="s">
        <v>50</v>
      </c>
      <c r="B37" s="57"/>
      <c r="C37" s="60" t="s">
        <v>51</v>
      </c>
      <c r="D37" s="58"/>
    </row>
    <row r="38" spans="1:4" ht="18" customHeight="1">
      <c r="A38" s="65" t="s">
        <v>52</v>
      </c>
      <c r="B38" s="57">
        <v>222.29</v>
      </c>
      <c r="C38" s="60"/>
      <c r="D38" s="150"/>
    </row>
    <row r="39" spans="1:4" ht="18" customHeight="1">
      <c r="A39" s="65" t="s">
        <v>53</v>
      </c>
      <c r="B39" s="57"/>
      <c r="C39" s="60"/>
      <c r="D39" s="150"/>
    </row>
    <row r="40" spans="1:4" ht="18" customHeight="1">
      <c r="A40" s="65" t="s">
        <v>54</v>
      </c>
      <c r="B40" s="57"/>
      <c r="C40" s="60"/>
      <c r="D40" s="150"/>
    </row>
    <row r="41" spans="1:4" ht="18" customHeight="1">
      <c r="A41" s="65" t="s">
        <v>55</v>
      </c>
      <c r="B41" s="57"/>
      <c r="C41" s="60"/>
      <c r="D41" s="150"/>
    </row>
    <row r="42" spans="1:4" ht="18" customHeight="1">
      <c r="A42" s="65" t="s">
        <v>56</v>
      </c>
      <c r="B42" s="57"/>
      <c r="C42" s="60"/>
      <c r="D42" s="150"/>
    </row>
    <row r="43" spans="1:4" ht="18" customHeight="1">
      <c r="A43" s="65" t="s">
        <v>57</v>
      </c>
      <c r="B43" s="57"/>
      <c r="C43" s="60"/>
      <c r="D43" s="150"/>
    </row>
    <row r="44" spans="1:4" ht="18" customHeight="1">
      <c r="A44" s="65" t="s">
        <v>58</v>
      </c>
      <c r="B44" s="57"/>
      <c r="C44" s="60"/>
      <c r="D44" s="150"/>
    </row>
    <row r="45" spans="1:4" ht="18" customHeight="1">
      <c r="A45" s="46" t="s">
        <v>59</v>
      </c>
      <c r="B45" s="57">
        <f>B35+B38</f>
        <v>2490.98</v>
      </c>
      <c r="C45" s="47" t="s">
        <v>60</v>
      </c>
      <c r="D45" s="151">
        <f>D35+D38</f>
        <v>2490.9799999999996</v>
      </c>
    </row>
    <row r="46" ht="12.75">
      <c r="A46" t="s">
        <v>61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3541666666666667" bottom="0.2361111111111111" header="0.2361111111111111" footer="0.19652777777777777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zoomScaleSheetLayoutView="100" workbookViewId="0" topLeftCell="A1">
      <selection activeCell="B7" sqref="B7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43" t="s">
        <v>86</v>
      </c>
    </row>
    <row r="2" spans="1:14" ht="24.75" customHeight="1">
      <c r="A2" s="44" t="s">
        <v>87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ht="24.75" customHeight="1">
      <c r="N3" s="45" t="s">
        <v>2</v>
      </c>
    </row>
    <row r="4" spans="1:15" ht="24.75" customHeight="1">
      <c r="A4" s="47" t="s">
        <v>88</v>
      </c>
      <c r="B4" s="47" t="s">
        <v>89</v>
      </c>
      <c r="C4" s="47" t="s">
        <v>90</v>
      </c>
      <c r="D4" s="47"/>
      <c r="E4" s="47"/>
      <c r="F4" s="47" t="s">
        <v>91</v>
      </c>
      <c r="G4" s="47" t="s">
        <v>92</v>
      </c>
      <c r="H4" s="47" t="s">
        <v>93</v>
      </c>
      <c r="I4" s="47" t="s">
        <v>94</v>
      </c>
      <c r="J4" s="47" t="s">
        <v>95</v>
      </c>
      <c r="K4" s="47" t="s">
        <v>96</v>
      </c>
      <c r="L4" s="142" t="s">
        <v>97</v>
      </c>
      <c r="M4" s="142" t="s">
        <v>98</v>
      </c>
      <c r="N4" s="142" t="s">
        <v>99</v>
      </c>
      <c r="O4" s="143"/>
    </row>
    <row r="5" spans="1:15" ht="24.75" customHeight="1">
      <c r="A5" s="47"/>
      <c r="B5" s="47"/>
      <c r="C5" s="47" t="s">
        <v>89</v>
      </c>
      <c r="D5" s="47" t="s">
        <v>100</v>
      </c>
      <c r="E5" s="47" t="s">
        <v>101</v>
      </c>
      <c r="F5" s="47"/>
      <c r="G5" s="47"/>
      <c r="H5" s="47"/>
      <c r="I5" s="47"/>
      <c r="J5" s="47"/>
      <c r="K5" s="47"/>
      <c r="L5" s="144"/>
      <c r="M5" s="144"/>
      <c r="N5" s="144"/>
      <c r="O5" s="143"/>
    </row>
    <row r="6" spans="1:15" ht="24.75" customHeight="1">
      <c r="A6" s="51" t="s">
        <v>102</v>
      </c>
      <c r="B6" s="52"/>
      <c r="C6" s="53"/>
      <c r="D6" s="52"/>
      <c r="E6" s="53"/>
      <c r="F6" s="140"/>
      <c r="G6" s="140"/>
      <c r="H6" s="140"/>
      <c r="I6" s="140"/>
      <c r="J6" s="140"/>
      <c r="K6" s="140"/>
      <c r="L6" s="140"/>
      <c r="M6" s="140"/>
      <c r="N6" s="140"/>
      <c r="O6" s="145"/>
    </row>
    <row r="7" spans="1:15" ht="24.75" customHeight="1">
      <c r="A7" s="93" t="s">
        <v>103</v>
      </c>
      <c r="B7" s="52">
        <f>C7+J7</f>
        <v>2490.98</v>
      </c>
      <c r="C7" s="53">
        <f>D7+E7</f>
        <v>1879.98</v>
      </c>
      <c r="D7" s="52">
        <v>1879.98</v>
      </c>
      <c r="E7" s="53"/>
      <c r="F7" s="140"/>
      <c r="G7" s="140"/>
      <c r="H7" s="140"/>
      <c r="I7" s="140"/>
      <c r="J7" s="140">
        <v>611</v>
      </c>
      <c r="K7" s="140"/>
      <c r="L7" s="140"/>
      <c r="M7" s="140"/>
      <c r="N7" s="140"/>
      <c r="O7" s="145"/>
    </row>
    <row r="8" spans="1:15" ht="24.75" customHeight="1">
      <c r="A8" s="60"/>
      <c r="B8" s="56"/>
      <c r="C8" s="57"/>
      <c r="D8" s="56"/>
      <c r="E8" s="57"/>
      <c r="F8" s="141"/>
      <c r="G8" s="141"/>
      <c r="H8" s="141"/>
      <c r="I8" s="141"/>
      <c r="J8" s="141"/>
      <c r="K8" s="141"/>
      <c r="L8" s="141"/>
      <c r="M8" s="141"/>
      <c r="N8" s="141"/>
      <c r="O8" s="145"/>
    </row>
    <row r="9" spans="1:15" ht="24.75" customHeight="1">
      <c r="A9" s="60"/>
      <c r="B9" s="56"/>
      <c r="C9" s="57"/>
      <c r="D9" s="56"/>
      <c r="E9" s="57"/>
      <c r="F9" s="141"/>
      <c r="G9" s="141"/>
      <c r="H9" s="141"/>
      <c r="I9" s="141"/>
      <c r="J9" s="141"/>
      <c r="K9" s="141"/>
      <c r="L9" s="141"/>
      <c r="M9" s="141"/>
      <c r="N9" s="141"/>
      <c r="O9" s="145"/>
    </row>
    <row r="10" spans="1:15" ht="24.75" customHeight="1">
      <c r="A10" s="60"/>
      <c r="B10" s="56"/>
      <c r="C10" s="57"/>
      <c r="D10" s="56"/>
      <c r="E10" s="57"/>
      <c r="F10" s="141"/>
      <c r="G10" s="141"/>
      <c r="H10" s="141"/>
      <c r="I10" s="141"/>
      <c r="J10" s="141"/>
      <c r="K10" s="141"/>
      <c r="L10" s="141"/>
      <c r="M10" s="141"/>
      <c r="N10" s="141"/>
      <c r="O10" s="145"/>
    </row>
    <row r="11" spans="1:15" ht="24.75" customHeight="1">
      <c r="A11" s="60"/>
      <c r="B11" s="56"/>
      <c r="C11" s="57"/>
      <c r="D11" s="56"/>
      <c r="E11" s="57"/>
      <c r="F11" s="141"/>
      <c r="G11" s="141"/>
      <c r="H11" s="141"/>
      <c r="I11" s="141"/>
      <c r="J11" s="141"/>
      <c r="K11" s="141"/>
      <c r="L11" s="141"/>
      <c r="M11" s="141"/>
      <c r="N11" s="141"/>
      <c r="O11" s="145"/>
    </row>
    <row r="12" spans="1:15" ht="24.75" customHeight="1">
      <c r="A12" s="60"/>
      <c r="B12" s="56"/>
      <c r="C12" s="57"/>
      <c r="D12" s="56"/>
      <c r="E12" s="57"/>
      <c r="F12" s="141"/>
      <c r="G12" s="141"/>
      <c r="H12" s="141"/>
      <c r="I12" s="141"/>
      <c r="J12" s="141"/>
      <c r="K12" s="141"/>
      <c r="L12" s="141"/>
      <c r="M12" s="141"/>
      <c r="N12" s="141"/>
      <c r="O12" s="145"/>
    </row>
    <row r="13" spans="1:15" ht="24.75" customHeight="1">
      <c r="A13" s="60"/>
      <c r="B13" s="56"/>
      <c r="C13" s="57"/>
      <c r="D13" s="56"/>
      <c r="E13" s="57"/>
      <c r="F13" s="141"/>
      <c r="G13" s="141"/>
      <c r="H13" s="141"/>
      <c r="I13" s="141"/>
      <c r="J13" s="141"/>
      <c r="K13" s="141"/>
      <c r="L13" s="141"/>
      <c r="M13" s="141"/>
      <c r="N13" s="141"/>
      <c r="O13" s="145"/>
    </row>
    <row r="14" ht="12.75" customHeight="1">
      <c r="A14" t="s">
        <v>61</v>
      </c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zoomScaleSheetLayoutView="100" workbookViewId="0" topLeftCell="A1">
      <selection activeCell="B8" sqref="B8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43" t="s">
        <v>104</v>
      </c>
    </row>
    <row r="2" spans="1:11" ht="24.75" customHeight="1">
      <c r="A2" s="44" t="s">
        <v>105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ht="24.75" customHeight="1">
      <c r="K3" s="45" t="s">
        <v>2</v>
      </c>
    </row>
    <row r="4" spans="1:11" ht="24.75" customHeight="1">
      <c r="A4" s="47" t="s">
        <v>88</v>
      </c>
      <c r="B4" s="47" t="s">
        <v>89</v>
      </c>
      <c r="C4" s="47" t="s">
        <v>106</v>
      </c>
      <c r="D4" s="47"/>
      <c r="E4" s="47"/>
      <c r="F4" s="47" t="s">
        <v>107</v>
      </c>
      <c r="G4" s="47"/>
      <c r="H4" s="47"/>
      <c r="I4" s="47" t="s">
        <v>108</v>
      </c>
      <c r="J4" s="47"/>
      <c r="K4" s="47"/>
    </row>
    <row r="5" spans="1:11" ht="24.75" customHeight="1">
      <c r="A5" s="47"/>
      <c r="B5" s="47"/>
      <c r="C5" s="47" t="s">
        <v>89</v>
      </c>
      <c r="D5" s="47" t="s">
        <v>73</v>
      </c>
      <c r="E5" s="47" t="s">
        <v>74</v>
      </c>
      <c r="F5" s="47" t="s">
        <v>89</v>
      </c>
      <c r="G5" s="47" t="s">
        <v>73</v>
      </c>
      <c r="H5" s="47" t="s">
        <v>74</v>
      </c>
      <c r="I5" s="47" t="s">
        <v>89</v>
      </c>
      <c r="J5" s="47" t="s">
        <v>73</v>
      </c>
      <c r="K5" s="47" t="s">
        <v>74</v>
      </c>
    </row>
    <row r="6" spans="1:11" ht="24.75" customHeight="1">
      <c r="A6" s="51" t="s">
        <v>102</v>
      </c>
      <c r="B6" s="52"/>
      <c r="C6" s="53"/>
      <c r="D6" s="52"/>
      <c r="E6" s="53"/>
      <c r="F6" s="140"/>
      <c r="G6" s="140"/>
      <c r="H6" s="140"/>
      <c r="I6" s="140"/>
      <c r="J6" s="140"/>
      <c r="K6" s="140"/>
    </row>
    <row r="7" spans="1:11" ht="24.75" customHeight="1">
      <c r="A7" s="93" t="s">
        <v>103</v>
      </c>
      <c r="B7" s="52">
        <f>C7+F7+I7</f>
        <v>2490.98</v>
      </c>
      <c r="C7" s="53">
        <f>D7+E7</f>
        <v>2490.98</v>
      </c>
      <c r="D7" s="52">
        <v>707.69</v>
      </c>
      <c r="E7" s="53">
        <v>1783.29</v>
      </c>
      <c r="F7" s="140"/>
      <c r="G7" s="140"/>
      <c r="H7" s="140"/>
      <c r="I7" s="140"/>
      <c r="J7" s="140"/>
      <c r="K7" s="140"/>
    </row>
    <row r="8" spans="1:11" ht="24.75" customHeight="1">
      <c r="A8" s="60"/>
      <c r="B8" s="56"/>
      <c r="C8" s="57"/>
      <c r="D8" s="56"/>
      <c r="E8" s="57"/>
      <c r="F8" s="141"/>
      <c r="G8" s="141"/>
      <c r="H8" s="141"/>
      <c r="I8" s="141"/>
      <c r="J8" s="141"/>
      <c r="K8" s="141"/>
    </row>
    <row r="9" spans="1:11" ht="24.75" customHeight="1">
      <c r="A9" s="60"/>
      <c r="B9" s="56"/>
      <c r="C9" s="57"/>
      <c r="D9" s="56"/>
      <c r="E9" s="57"/>
      <c r="F9" s="141"/>
      <c r="G9" s="141"/>
      <c r="H9" s="141"/>
      <c r="I9" s="141"/>
      <c r="J9" s="141"/>
      <c r="K9" s="141"/>
    </row>
    <row r="10" spans="1:11" ht="24.75" customHeight="1">
      <c r="A10" s="60"/>
      <c r="B10" s="56"/>
      <c r="C10" s="57"/>
      <c r="D10" s="56"/>
      <c r="E10" s="57"/>
      <c r="F10" s="141"/>
      <c r="G10" s="141"/>
      <c r="H10" s="141"/>
      <c r="I10" s="141"/>
      <c r="J10" s="141"/>
      <c r="K10" s="141"/>
    </row>
    <row r="11" spans="1:11" ht="24.75" customHeight="1">
      <c r="A11" s="60"/>
      <c r="B11" s="56"/>
      <c r="C11" s="57"/>
      <c r="D11" s="56"/>
      <c r="E11" s="57"/>
      <c r="F11" s="141"/>
      <c r="G11" s="141"/>
      <c r="H11" s="141"/>
      <c r="I11" s="141"/>
      <c r="J11" s="141"/>
      <c r="K11" s="141"/>
    </row>
    <row r="12" spans="1:11" ht="24.75" customHeight="1">
      <c r="A12" s="60"/>
      <c r="B12" s="56"/>
      <c r="C12" s="57"/>
      <c r="D12" s="56"/>
      <c r="E12" s="57"/>
      <c r="F12" s="141"/>
      <c r="G12" s="141"/>
      <c r="H12" s="141"/>
      <c r="I12" s="141"/>
      <c r="J12" s="141"/>
      <c r="K12" s="141"/>
    </row>
    <row r="13" spans="1:11" ht="24.75" customHeight="1">
      <c r="A13" s="60"/>
      <c r="B13" s="56"/>
      <c r="C13" s="57"/>
      <c r="D13" s="56"/>
      <c r="E13" s="57"/>
      <c r="F13" s="141"/>
      <c r="G13" s="141"/>
      <c r="H13" s="141"/>
      <c r="I13" s="141"/>
      <c r="J13" s="141"/>
      <c r="K13" s="141"/>
    </row>
    <row r="14" ht="12.75" customHeight="1">
      <c r="A14" t="s">
        <v>61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zoomScaleSheetLayoutView="100" workbookViewId="0" topLeftCell="A15">
      <selection activeCell="C13" sqref="C13"/>
    </sheetView>
  </sheetViews>
  <sheetFormatPr defaultColWidth="10.28125" defaultRowHeight="12.75" customHeight="1"/>
  <cols>
    <col min="1" max="1" width="18.00390625" style="0" customWidth="1"/>
    <col min="2" max="2" width="25.7109375" style="0" customWidth="1"/>
    <col min="3" max="5" width="13.7109375" style="0" customWidth="1"/>
    <col min="6" max="6" width="6.8515625" style="0" customWidth="1"/>
  </cols>
  <sheetData>
    <row r="1" ht="12.75" customHeight="1">
      <c r="A1" s="43" t="s">
        <v>109</v>
      </c>
    </row>
    <row r="2" spans="1:5" ht="24.75" customHeight="1">
      <c r="A2" s="44" t="s">
        <v>110</v>
      </c>
      <c r="B2" s="44"/>
      <c r="C2" s="44"/>
      <c r="D2" s="44"/>
      <c r="E2" s="44"/>
    </row>
    <row r="3" ht="24.75" customHeight="1">
      <c r="E3" s="45" t="s">
        <v>2</v>
      </c>
    </row>
    <row r="4" spans="1:5" ht="24.75" customHeight="1">
      <c r="A4" s="46" t="s">
        <v>71</v>
      </c>
      <c r="B4" s="107"/>
      <c r="C4" s="110" t="s">
        <v>106</v>
      </c>
      <c r="D4" s="110"/>
      <c r="E4" s="110"/>
    </row>
    <row r="5" spans="1:5" ht="24.75" customHeight="1">
      <c r="A5" s="46" t="s">
        <v>111</v>
      </c>
      <c r="B5" s="107" t="s">
        <v>112</v>
      </c>
      <c r="C5" s="110" t="s">
        <v>89</v>
      </c>
      <c r="D5" s="110" t="s">
        <v>73</v>
      </c>
      <c r="E5" s="110" t="s">
        <v>74</v>
      </c>
    </row>
    <row r="6" spans="1:5" ht="24.75" customHeight="1">
      <c r="A6" s="46"/>
      <c r="B6" s="49" t="s">
        <v>89</v>
      </c>
      <c r="C6" s="118">
        <f>D6+E6</f>
        <v>2490.98</v>
      </c>
      <c r="D6" s="119">
        <f>D7+D13+D17+D32</f>
        <v>707.6899999999999</v>
      </c>
      <c r="E6" s="120">
        <f>E7+E13+E17+E32</f>
        <v>1783.29</v>
      </c>
    </row>
    <row r="7" spans="1:5" ht="24.75" customHeight="1">
      <c r="A7" s="63">
        <v>208</v>
      </c>
      <c r="B7" s="121" t="s">
        <v>78</v>
      </c>
      <c r="C7" s="52"/>
      <c r="D7" s="122">
        <f>D8+D11</f>
        <v>33.03</v>
      </c>
      <c r="E7" s="123"/>
    </row>
    <row r="8" spans="1:5" ht="24.75" customHeight="1">
      <c r="A8" s="55">
        <v>20805</v>
      </c>
      <c r="B8" s="121" t="s">
        <v>113</v>
      </c>
      <c r="C8" s="56"/>
      <c r="D8" s="124">
        <f>D9+D10</f>
        <v>31.67</v>
      </c>
      <c r="E8" s="125"/>
    </row>
    <row r="9" spans="1:5" ht="24.75" customHeight="1">
      <c r="A9" s="59">
        <v>2080501</v>
      </c>
      <c r="B9" s="89" t="s">
        <v>114</v>
      </c>
      <c r="C9" s="56"/>
      <c r="D9" s="97">
        <v>0.92</v>
      </c>
      <c r="E9" s="125"/>
    </row>
    <row r="10" spans="1:5" ht="24.75" customHeight="1">
      <c r="A10" s="59">
        <v>2080505</v>
      </c>
      <c r="B10" s="89" t="s">
        <v>115</v>
      </c>
      <c r="C10" s="56"/>
      <c r="D10" s="97">
        <v>30.75</v>
      </c>
      <c r="E10" s="125"/>
    </row>
    <row r="11" spans="1:5" ht="24.75" customHeight="1">
      <c r="A11" s="55">
        <v>20899</v>
      </c>
      <c r="B11" s="121" t="s">
        <v>116</v>
      </c>
      <c r="C11" s="56"/>
      <c r="D11" s="124">
        <v>1.36</v>
      </c>
      <c r="E11" s="125"/>
    </row>
    <row r="12" spans="1:5" ht="24.75" customHeight="1">
      <c r="A12" s="59" t="s">
        <v>117</v>
      </c>
      <c r="B12" s="89" t="s">
        <v>116</v>
      </c>
      <c r="C12" s="56"/>
      <c r="D12" s="97">
        <v>1.36</v>
      </c>
      <c r="E12" s="125"/>
    </row>
    <row r="13" spans="1:5" ht="24.75" customHeight="1">
      <c r="A13" s="55">
        <v>210</v>
      </c>
      <c r="B13" s="126" t="s">
        <v>79</v>
      </c>
      <c r="C13" s="56"/>
      <c r="D13" s="124">
        <v>22.65</v>
      </c>
      <c r="E13" s="125"/>
    </row>
    <row r="14" spans="1:5" ht="24.75" customHeight="1">
      <c r="A14" s="55">
        <v>21011</v>
      </c>
      <c r="B14" s="126" t="s">
        <v>118</v>
      </c>
      <c r="C14" s="56"/>
      <c r="D14" s="124">
        <f>D15+D16</f>
        <v>22.65</v>
      </c>
      <c r="E14" s="125"/>
    </row>
    <row r="15" spans="1:5" ht="24.75" customHeight="1">
      <c r="A15" s="59">
        <v>2101101</v>
      </c>
      <c r="B15" s="89" t="s">
        <v>119</v>
      </c>
      <c r="C15" s="52"/>
      <c r="D15" s="127">
        <v>16.05</v>
      </c>
      <c r="E15" s="123"/>
    </row>
    <row r="16" spans="1:5" ht="24.75" customHeight="1">
      <c r="A16" s="59">
        <v>2101103</v>
      </c>
      <c r="B16" s="89" t="s">
        <v>120</v>
      </c>
      <c r="C16" s="52"/>
      <c r="D16" s="127">
        <v>6.6</v>
      </c>
      <c r="E16" s="123"/>
    </row>
    <row r="17" spans="1:5" ht="24.75" customHeight="1">
      <c r="A17" s="63">
        <v>211</v>
      </c>
      <c r="B17" s="128" t="s">
        <v>80</v>
      </c>
      <c r="C17" s="56"/>
      <c r="D17" s="124">
        <f>D18+D22+D25+D30</f>
        <v>628.95</v>
      </c>
      <c r="E17" s="129">
        <f>E18+E22+E25+E28+E30</f>
        <v>1783.29</v>
      </c>
    </row>
    <row r="18" spans="1:5" ht="24.75" customHeight="1">
      <c r="A18" s="55">
        <v>21101</v>
      </c>
      <c r="B18" s="130" t="s">
        <v>121</v>
      </c>
      <c r="C18" s="56"/>
      <c r="D18" s="131">
        <f>D19+D20+D21</f>
        <v>628.95</v>
      </c>
      <c r="E18" s="132">
        <f>E19+E20+E21</f>
        <v>61.480000000000004</v>
      </c>
    </row>
    <row r="19" spans="1:5" ht="24.75" customHeight="1">
      <c r="A19" s="59">
        <v>2110101</v>
      </c>
      <c r="B19" s="47" t="s">
        <v>122</v>
      </c>
      <c r="C19" s="52"/>
      <c r="D19" s="133">
        <v>628.95</v>
      </c>
      <c r="E19" s="94">
        <v>26.98</v>
      </c>
    </row>
    <row r="20" spans="1:5" ht="24.75" customHeight="1">
      <c r="A20" s="59" t="s">
        <v>123</v>
      </c>
      <c r="B20" s="47" t="s">
        <v>124</v>
      </c>
      <c r="C20" s="134"/>
      <c r="D20" s="98"/>
      <c r="E20" s="135">
        <v>7</v>
      </c>
    </row>
    <row r="21" spans="1:5" ht="24.75" customHeight="1">
      <c r="A21" s="59" t="s">
        <v>125</v>
      </c>
      <c r="B21" s="47" t="s">
        <v>126</v>
      </c>
      <c r="C21" s="134"/>
      <c r="D21" s="136"/>
      <c r="E21" s="137">
        <v>27.5</v>
      </c>
    </row>
    <row r="22" spans="1:5" ht="24.75" customHeight="1">
      <c r="A22" s="55">
        <v>21102</v>
      </c>
      <c r="B22" s="130" t="s">
        <v>127</v>
      </c>
      <c r="C22" s="138"/>
      <c r="D22" s="129">
        <f>D23+D24</f>
        <v>0</v>
      </c>
      <c r="E22" s="129">
        <f>E23+E24</f>
        <v>714.05</v>
      </c>
    </row>
    <row r="23" spans="1:5" ht="24.75" customHeight="1">
      <c r="A23" s="59" t="s">
        <v>128</v>
      </c>
      <c r="B23" s="47" t="s">
        <v>129</v>
      </c>
      <c r="C23" s="138"/>
      <c r="D23" s="98"/>
      <c r="E23" s="125">
        <v>119</v>
      </c>
    </row>
    <row r="24" spans="1:5" ht="24.75" customHeight="1">
      <c r="A24" s="59">
        <v>2110299</v>
      </c>
      <c r="B24" s="47" t="s">
        <v>130</v>
      </c>
      <c r="C24" s="138"/>
      <c r="D24" s="98"/>
      <c r="E24" s="125">
        <v>595.05</v>
      </c>
    </row>
    <row r="25" spans="1:5" ht="24.75" customHeight="1">
      <c r="A25" s="55">
        <v>21103</v>
      </c>
      <c r="B25" s="130" t="s">
        <v>131</v>
      </c>
      <c r="C25" s="138"/>
      <c r="D25" s="129"/>
      <c r="E25" s="129">
        <v>629</v>
      </c>
    </row>
    <row r="26" spans="1:5" ht="24.75" customHeight="1">
      <c r="A26" s="59" t="s">
        <v>132</v>
      </c>
      <c r="B26" s="47" t="s">
        <v>133</v>
      </c>
      <c r="C26" s="138"/>
      <c r="D26" s="98"/>
      <c r="E26" s="125">
        <v>621</v>
      </c>
    </row>
    <row r="27" spans="1:5" ht="24.75" customHeight="1">
      <c r="A27" s="59" t="s">
        <v>134</v>
      </c>
      <c r="B27" s="47" t="s">
        <v>135</v>
      </c>
      <c r="C27" s="138"/>
      <c r="D27" s="98"/>
      <c r="E27" s="125">
        <v>8</v>
      </c>
    </row>
    <row r="28" spans="1:5" ht="24.75" customHeight="1">
      <c r="A28" s="55">
        <v>21111</v>
      </c>
      <c r="B28" s="130" t="s">
        <v>136</v>
      </c>
      <c r="C28" s="138"/>
      <c r="D28" s="98"/>
      <c r="E28" s="129">
        <v>222.29</v>
      </c>
    </row>
    <row r="29" spans="1:5" ht="24.75" customHeight="1">
      <c r="A29" s="59">
        <v>2111103</v>
      </c>
      <c r="B29" s="47" t="s">
        <v>137</v>
      </c>
      <c r="C29" s="138"/>
      <c r="D29" s="98"/>
      <c r="E29" s="125">
        <v>222.29</v>
      </c>
    </row>
    <row r="30" spans="1:5" ht="24.75" customHeight="1">
      <c r="A30" s="55">
        <v>21199</v>
      </c>
      <c r="B30" s="128" t="s">
        <v>138</v>
      </c>
      <c r="C30" s="138"/>
      <c r="D30" s="98"/>
      <c r="E30" s="129">
        <v>156.47</v>
      </c>
    </row>
    <row r="31" spans="1:5" ht="24.75" customHeight="1">
      <c r="A31" s="59">
        <v>2119999</v>
      </c>
      <c r="B31" s="47" t="s">
        <v>138</v>
      </c>
      <c r="C31" s="134"/>
      <c r="D31" s="98"/>
      <c r="E31" s="125">
        <v>156.47</v>
      </c>
    </row>
    <row r="32" spans="1:5" ht="24.75" customHeight="1">
      <c r="A32" s="55">
        <v>221</v>
      </c>
      <c r="B32" s="128" t="s">
        <v>81</v>
      </c>
      <c r="C32" s="134"/>
      <c r="D32" s="123">
        <v>23.06</v>
      </c>
      <c r="E32" s="123"/>
    </row>
    <row r="33" spans="1:5" ht="24.75" customHeight="1">
      <c r="A33" s="139">
        <v>2210201</v>
      </c>
      <c r="B33" s="47" t="s">
        <v>139</v>
      </c>
      <c r="C33" s="138"/>
      <c r="D33" s="125">
        <v>23.06</v>
      </c>
      <c r="E33" s="125"/>
    </row>
    <row r="34" ht="12.75" customHeight="1">
      <c r="A34" t="s">
        <v>61</v>
      </c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3541666666666667" bottom="0.275" header="0.275" footer="0.118055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zoomScaleSheetLayoutView="100" workbookViewId="0" topLeftCell="A1">
      <selection activeCell="C13" sqref="C13"/>
    </sheetView>
  </sheetViews>
  <sheetFormatPr defaultColWidth="10.28125" defaultRowHeight="12.75" customHeight="1"/>
  <cols>
    <col min="1" max="1" width="16.00390625" style="0" customWidth="1"/>
    <col min="2" max="2" width="29.28125" style="0" customWidth="1"/>
    <col min="3" max="4" width="15.00390625" style="0" customWidth="1"/>
    <col min="6" max="6" width="10.28125" style="105" customWidth="1"/>
  </cols>
  <sheetData>
    <row r="1" ht="12.75" customHeight="1">
      <c r="A1" s="43" t="s">
        <v>140</v>
      </c>
    </row>
    <row r="2" spans="1:5" ht="24.75" customHeight="1">
      <c r="A2" s="106" t="s">
        <v>141</v>
      </c>
      <c r="B2" s="106"/>
      <c r="C2" s="106"/>
      <c r="D2" s="106"/>
      <c r="E2" s="106"/>
    </row>
    <row r="3" ht="24.75" customHeight="1">
      <c r="C3" s="45" t="s">
        <v>2</v>
      </c>
    </row>
    <row r="4" spans="1:5" ht="24.75" customHeight="1">
      <c r="A4" s="46" t="s">
        <v>142</v>
      </c>
      <c r="B4" s="107"/>
      <c r="C4" s="108" t="s">
        <v>143</v>
      </c>
      <c r="D4" s="108"/>
      <c r="E4" s="108"/>
    </row>
    <row r="5" spans="1:5" ht="24.75" customHeight="1">
      <c r="A5" s="109" t="s">
        <v>111</v>
      </c>
      <c r="B5" s="107" t="s">
        <v>112</v>
      </c>
      <c r="C5" s="110" t="s">
        <v>89</v>
      </c>
      <c r="D5" s="111" t="s">
        <v>144</v>
      </c>
      <c r="E5" s="112" t="s">
        <v>145</v>
      </c>
    </row>
    <row r="6" spans="1:5" ht="24.75" customHeight="1">
      <c r="A6" s="113" t="s">
        <v>146</v>
      </c>
      <c r="B6" s="114" t="s">
        <v>77</v>
      </c>
      <c r="C6" s="115">
        <f>D6+E6</f>
        <v>707.69</v>
      </c>
      <c r="D6" s="98">
        <f>D7+D17+D28</f>
        <v>632.3700000000001</v>
      </c>
      <c r="E6" s="116">
        <f>E7+E17+E28</f>
        <v>75.32</v>
      </c>
    </row>
    <row r="7" spans="1:5" ht="24.75" customHeight="1">
      <c r="A7" s="113" t="s">
        <v>147</v>
      </c>
      <c r="B7" s="114" t="s">
        <v>148</v>
      </c>
      <c r="C7" s="115"/>
      <c r="D7" s="98">
        <f>D8+D9+D10+D11+D12+D13+D14+D15+D16</f>
        <v>311.45000000000005</v>
      </c>
      <c r="E7" s="116"/>
    </row>
    <row r="8" spans="1:5" ht="24.75" customHeight="1">
      <c r="A8" s="117" t="s">
        <v>149</v>
      </c>
      <c r="B8" s="83" t="s">
        <v>150</v>
      </c>
      <c r="C8" s="115"/>
      <c r="D8" s="98">
        <v>130.42</v>
      </c>
      <c r="E8" s="116"/>
    </row>
    <row r="9" spans="1:5" ht="24.75" customHeight="1">
      <c r="A9" s="117" t="s">
        <v>151</v>
      </c>
      <c r="B9" s="83" t="s">
        <v>152</v>
      </c>
      <c r="C9" s="115"/>
      <c r="D9" s="98">
        <v>45.01</v>
      </c>
      <c r="E9" s="116"/>
    </row>
    <row r="10" spans="1:5" ht="24.75" customHeight="1">
      <c r="A10" s="117" t="s">
        <v>153</v>
      </c>
      <c r="B10" s="83" t="s">
        <v>154</v>
      </c>
      <c r="C10" s="115"/>
      <c r="D10" s="98">
        <v>25.5</v>
      </c>
      <c r="E10" s="116"/>
    </row>
    <row r="11" spans="1:5" ht="24.75" customHeight="1">
      <c r="A11" s="117" t="s">
        <v>155</v>
      </c>
      <c r="B11" s="83" t="s">
        <v>156</v>
      </c>
      <c r="C11" s="115"/>
      <c r="D11" s="98">
        <v>32.71</v>
      </c>
      <c r="E11" s="116"/>
    </row>
    <row r="12" spans="1:5" ht="24.75" customHeight="1">
      <c r="A12" s="117" t="s">
        <v>157</v>
      </c>
      <c r="B12" s="83" t="s">
        <v>158</v>
      </c>
      <c r="C12" s="115"/>
      <c r="D12" s="98">
        <v>30.74</v>
      </c>
      <c r="E12" s="116"/>
    </row>
    <row r="13" spans="1:5" ht="24.75" customHeight="1">
      <c r="A13" s="117" t="s">
        <v>159</v>
      </c>
      <c r="B13" s="83" t="s">
        <v>160</v>
      </c>
      <c r="C13" s="115"/>
      <c r="D13" s="98">
        <v>16.04</v>
      </c>
      <c r="E13" s="116"/>
    </row>
    <row r="14" spans="1:5" ht="24.75" customHeight="1">
      <c r="A14" s="117" t="s">
        <v>161</v>
      </c>
      <c r="B14" s="83" t="s">
        <v>162</v>
      </c>
      <c r="C14" s="115"/>
      <c r="D14" s="98">
        <v>6.61</v>
      </c>
      <c r="E14" s="116"/>
    </row>
    <row r="15" spans="1:5" ht="24.75" customHeight="1">
      <c r="A15" s="117" t="s">
        <v>163</v>
      </c>
      <c r="B15" s="83" t="s">
        <v>164</v>
      </c>
      <c r="C15" s="115"/>
      <c r="D15" s="98">
        <v>1.36</v>
      </c>
      <c r="E15" s="116"/>
    </row>
    <row r="16" spans="1:5" ht="24.75" customHeight="1">
      <c r="A16" s="117" t="s">
        <v>165</v>
      </c>
      <c r="B16" s="83" t="s">
        <v>139</v>
      </c>
      <c r="C16" s="115"/>
      <c r="D16" s="98">
        <v>23.06</v>
      </c>
      <c r="E16" s="116"/>
    </row>
    <row r="17" spans="1:5" ht="24.75" customHeight="1">
      <c r="A17" s="113" t="s">
        <v>166</v>
      </c>
      <c r="B17" s="114" t="s">
        <v>167</v>
      </c>
      <c r="C17" s="115"/>
      <c r="D17" s="98"/>
      <c r="E17" s="116">
        <f>E18+E19+E20+E21+E22+E23+E24+E25+E26+E27</f>
        <v>75.32</v>
      </c>
    </row>
    <row r="18" spans="1:5" ht="24.75" customHeight="1">
      <c r="A18" s="117" t="s">
        <v>168</v>
      </c>
      <c r="B18" s="83" t="s">
        <v>169</v>
      </c>
      <c r="C18" s="115"/>
      <c r="D18" s="98"/>
      <c r="E18" s="98">
        <v>15</v>
      </c>
    </row>
    <row r="19" spans="1:5" ht="24.75" customHeight="1">
      <c r="A19" s="117" t="s">
        <v>170</v>
      </c>
      <c r="B19" s="83" t="s">
        <v>171</v>
      </c>
      <c r="C19" s="115"/>
      <c r="D19" s="98"/>
      <c r="E19" s="98">
        <v>2.88</v>
      </c>
    </row>
    <row r="20" spans="1:5" ht="24.75" customHeight="1">
      <c r="A20" s="117" t="s">
        <v>172</v>
      </c>
      <c r="B20" s="83" t="s">
        <v>173</v>
      </c>
      <c r="C20" s="115"/>
      <c r="D20" s="98"/>
      <c r="E20" s="98">
        <v>0.48</v>
      </c>
    </row>
    <row r="21" spans="1:5" ht="24.75" customHeight="1">
      <c r="A21" s="117" t="s">
        <v>174</v>
      </c>
      <c r="B21" s="83" t="s">
        <v>175</v>
      </c>
      <c r="C21" s="115"/>
      <c r="D21" s="98"/>
      <c r="E21" s="98">
        <v>6</v>
      </c>
    </row>
    <row r="22" spans="1:5" ht="24.75" customHeight="1">
      <c r="A22" s="117" t="s">
        <v>176</v>
      </c>
      <c r="B22" s="83" t="s">
        <v>177</v>
      </c>
      <c r="C22" s="115"/>
      <c r="D22" s="98"/>
      <c r="E22" s="98">
        <v>1.5</v>
      </c>
    </row>
    <row r="23" spans="1:5" ht="24.75" customHeight="1">
      <c r="A23" s="117" t="s">
        <v>178</v>
      </c>
      <c r="B23" s="83" t="s">
        <v>179</v>
      </c>
      <c r="C23" s="115"/>
      <c r="D23" s="98"/>
      <c r="E23" s="98">
        <v>1.96</v>
      </c>
    </row>
    <row r="24" spans="1:5" ht="24.75" customHeight="1">
      <c r="A24" s="117" t="s">
        <v>180</v>
      </c>
      <c r="B24" s="83" t="s">
        <v>181</v>
      </c>
      <c r="C24" s="115"/>
      <c r="D24" s="98"/>
      <c r="E24" s="98">
        <v>0.7</v>
      </c>
    </row>
    <row r="25" spans="1:5" ht="24.75" customHeight="1">
      <c r="A25" s="117" t="s">
        <v>182</v>
      </c>
      <c r="B25" s="83" t="s">
        <v>183</v>
      </c>
      <c r="C25" s="115"/>
      <c r="D25" s="98"/>
      <c r="E25" s="98">
        <v>4.8</v>
      </c>
    </row>
    <row r="26" spans="1:5" ht="24.75" customHeight="1">
      <c r="A26" s="117" t="s">
        <v>184</v>
      </c>
      <c r="B26" s="83" t="s">
        <v>185</v>
      </c>
      <c r="C26" s="115"/>
      <c r="D26" s="98"/>
      <c r="E26" s="98">
        <v>3.5</v>
      </c>
    </row>
    <row r="27" spans="1:5" ht="24.75" customHeight="1">
      <c r="A27" s="117" t="s">
        <v>186</v>
      </c>
      <c r="B27" s="83" t="s">
        <v>187</v>
      </c>
      <c r="C27" s="115"/>
      <c r="D27" s="98"/>
      <c r="E27" s="98">
        <v>38.5</v>
      </c>
    </row>
    <row r="28" spans="1:5" ht="24.75" customHeight="1">
      <c r="A28" s="113" t="s">
        <v>188</v>
      </c>
      <c r="B28" s="114" t="s">
        <v>189</v>
      </c>
      <c r="C28" s="115"/>
      <c r="D28" s="98">
        <f>D29+D30+D31</f>
        <v>320.92</v>
      </c>
      <c r="E28" s="116"/>
    </row>
    <row r="29" spans="1:5" ht="24.75" customHeight="1">
      <c r="A29" s="117" t="s">
        <v>190</v>
      </c>
      <c r="B29" s="83" t="s">
        <v>191</v>
      </c>
      <c r="C29" s="115"/>
      <c r="D29" s="98">
        <v>0.6</v>
      </c>
      <c r="E29" s="116"/>
    </row>
    <row r="30" spans="1:5" ht="24.75" customHeight="1">
      <c r="A30" s="117" t="s">
        <v>192</v>
      </c>
      <c r="B30" s="83" t="s">
        <v>193</v>
      </c>
      <c r="C30" s="115"/>
      <c r="D30" s="98">
        <v>320</v>
      </c>
      <c r="E30" s="116"/>
    </row>
    <row r="31" spans="1:5" ht="24.75" customHeight="1">
      <c r="A31" s="117" t="s">
        <v>194</v>
      </c>
      <c r="B31" s="83" t="s">
        <v>195</v>
      </c>
      <c r="C31" s="115"/>
      <c r="D31" s="98">
        <v>0.32</v>
      </c>
      <c r="E31" s="116"/>
    </row>
    <row r="32" ht="12.75" customHeight="1">
      <c r="A32" s="101" t="s">
        <v>61</v>
      </c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6298611111111111" bottom="0.4722222222222222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zoomScaleSheetLayoutView="100" workbookViewId="0" topLeftCell="A1">
      <selection activeCell="G8" sqref="G8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43" t="s">
        <v>196</v>
      </c>
    </row>
    <row r="2" spans="1:9" ht="24.75" customHeight="1">
      <c r="A2" s="87" t="s">
        <v>197</v>
      </c>
      <c r="B2" s="87"/>
      <c r="C2" s="87"/>
      <c r="D2" s="87"/>
      <c r="E2" s="87"/>
      <c r="F2" s="87"/>
      <c r="G2" s="87"/>
      <c r="H2" s="87"/>
      <c r="I2" s="87"/>
    </row>
    <row r="3" spans="7:9" ht="24.75" customHeight="1">
      <c r="G3" s="45" t="s">
        <v>2</v>
      </c>
      <c r="H3" s="45"/>
      <c r="I3" s="45"/>
    </row>
    <row r="4" spans="1:9" s="86" customFormat="1" ht="24.75" customHeight="1">
      <c r="A4" s="88" t="s">
        <v>88</v>
      </c>
      <c r="B4" s="89" t="s">
        <v>72</v>
      </c>
      <c r="C4" s="89" t="s">
        <v>198</v>
      </c>
      <c r="D4" s="89"/>
      <c r="E4" s="89"/>
      <c r="F4" s="89"/>
      <c r="G4" s="89"/>
      <c r="H4" s="89" t="s">
        <v>199</v>
      </c>
      <c r="I4" s="102" t="s">
        <v>179</v>
      </c>
    </row>
    <row r="5" spans="1:9" s="86" customFormat="1" ht="24.75" customHeight="1">
      <c r="A5" s="88"/>
      <c r="B5" s="89"/>
      <c r="C5" s="89" t="s">
        <v>89</v>
      </c>
      <c r="D5" s="89" t="s">
        <v>200</v>
      </c>
      <c r="E5" s="89" t="s">
        <v>181</v>
      </c>
      <c r="F5" s="89" t="s">
        <v>201</v>
      </c>
      <c r="G5" s="90"/>
      <c r="H5" s="89"/>
      <c r="I5" s="102"/>
    </row>
    <row r="6" spans="1:9" s="86" customFormat="1" ht="24.75" customHeight="1">
      <c r="A6" s="91"/>
      <c r="B6" s="89"/>
      <c r="C6" s="89"/>
      <c r="D6" s="89"/>
      <c r="E6" s="89"/>
      <c r="F6" s="89" t="s">
        <v>202</v>
      </c>
      <c r="G6" s="89" t="s">
        <v>203</v>
      </c>
      <c r="H6" s="89"/>
      <c r="I6" s="102"/>
    </row>
    <row r="7" spans="1:9" ht="24.75" customHeight="1">
      <c r="A7" s="64" t="s">
        <v>102</v>
      </c>
      <c r="B7" s="51"/>
      <c r="C7" s="53"/>
      <c r="D7" s="53"/>
      <c r="E7" s="53"/>
      <c r="F7" s="53"/>
      <c r="G7" s="53"/>
      <c r="H7" s="51"/>
      <c r="I7" s="103"/>
    </row>
    <row r="8" spans="1:9" ht="24.75" customHeight="1">
      <c r="A8" s="92" t="s">
        <v>103</v>
      </c>
      <c r="B8" s="93">
        <f>C8+H8+I8</f>
        <v>6.16</v>
      </c>
      <c r="C8" s="94">
        <f>E8+G8</f>
        <v>4.2</v>
      </c>
      <c r="D8" s="53"/>
      <c r="E8" s="95">
        <v>0.7</v>
      </c>
      <c r="F8" s="95"/>
      <c r="G8" s="95">
        <v>3.5</v>
      </c>
      <c r="H8" s="96"/>
      <c r="I8" s="104">
        <v>1.96</v>
      </c>
    </row>
    <row r="9" spans="1:8" ht="24.75" customHeight="1">
      <c r="A9" s="92"/>
      <c r="B9" s="93"/>
      <c r="C9" s="57"/>
      <c r="D9" s="97"/>
      <c r="E9" s="98"/>
      <c r="F9" s="98"/>
      <c r="G9" s="98"/>
      <c r="H9" s="98"/>
    </row>
    <row r="10" spans="1:9" ht="24.75" customHeight="1">
      <c r="A10" s="92"/>
      <c r="B10" s="93"/>
      <c r="C10" s="57"/>
      <c r="D10" s="57"/>
      <c r="E10" s="99"/>
      <c r="F10" s="99"/>
      <c r="G10" s="99"/>
      <c r="H10" s="100"/>
      <c r="I10" s="104"/>
    </row>
    <row r="11" spans="1:9" ht="24.75" customHeight="1">
      <c r="A11" s="92"/>
      <c r="B11" s="93"/>
      <c r="C11" s="57"/>
      <c r="D11" s="57"/>
      <c r="E11" s="57"/>
      <c r="F11" s="57"/>
      <c r="G11" s="57"/>
      <c r="H11" s="93"/>
      <c r="I11" s="104"/>
    </row>
    <row r="12" spans="1:9" ht="24.75" customHeight="1">
      <c r="A12" s="92"/>
      <c r="B12" s="93"/>
      <c r="C12" s="57"/>
      <c r="D12" s="57"/>
      <c r="E12" s="57"/>
      <c r="F12" s="57"/>
      <c r="G12" s="57"/>
      <c r="H12" s="93"/>
      <c r="I12" s="104"/>
    </row>
    <row r="13" spans="1:9" ht="24.75" customHeight="1">
      <c r="A13" s="92"/>
      <c r="B13" s="93"/>
      <c r="C13" s="57"/>
      <c r="D13" s="57"/>
      <c r="E13" s="57"/>
      <c r="F13" s="57"/>
      <c r="G13" s="57"/>
      <c r="H13" s="93"/>
      <c r="I13" s="104"/>
    </row>
    <row r="14" ht="12.75" customHeight="1">
      <c r="A14" s="101" t="s">
        <v>61</v>
      </c>
    </row>
  </sheetData>
  <sheetProtection/>
  <mergeCells count="11">
    <mergeCell ref="A2:I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.6298611111111111" bottom="0" header="0.3541666666666667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JLing</cp:lastModifiedBy>
  <cp:lastPrinted>2018-01-19T16:36:22Z</cp:lastPrinted>
  <dcterms:created xsi:type="dcterms:W3CDTF">2016-01-08T15:52:00Z</dcterms:created>
  <dcterms:modified xsi:type="dcterms:W3CDTF">2024-03-07T07:12:12Z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0974344338FE4ADEB445DF329DBA5FA0</vt:lpwstr>
  </property>
</Properties>
</file>