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 activeTab="1"/>
  </bookViews>
  <sheets>
    <sheet name="丧葬补助金及个人账户清退明细表人员" sheetId="4" r:id="rId1"/>
    <sheet name="丧葬补助金抵扣明细表" sheetId="8" r:id="rId2"/>
  </sheets>
  <definedNames>
    <definedName name="_xlnm._FilterDatabase" localSheetId="0" hidden="1">丧葬补助金及个人账户清退明细表人员!#REF!</definedName>
    <definedName name="_xlnm.Print_Titles" localSheetId="0">丧葬补助金及个人账户清退明细表人员!#REF!</definedName>
    <definedName name="_xlnm.Print_Titles" localSheetId="1">丧葬补助金抵扣明细表!$3:$5</definedName>
    <definedName name="_xlnm._FilterDatabase" localSheetId="1" hidden="1">丧葬补助金抵扣明细表!$5:$15</definedName>
  </definedNames>
  <calcPr calcId="144525"/>
</workbook>
</file>

<file path=xl/sharedStrings.xml><?xml version="1.0" encoding="utf-8"?>
<sst xmlns="http://schemas.openxmlformats.org/spreadsheetml/2006/main" count="173" uniqueCount="83">
  <si>
    <t>2024年1月份城乡居民基本养老保险丧葬补助金及个人账户清退明细表</t>
  </si>
  <si>
    <t xml:space="preserve">  单位（公章）：西岔镇人民政府       </t>
  </si>
  <si>
    <t xml:space="preserve">时间：2024年1月5日 </t>
  </si>
  <si>
    <t>序号</t>
  </si>
  <si>
    <t>园区</t>
  </si>
  <si>
    <t>乡园区/村</t>
  </si>
  <si>
    <t>姓名</t>
  </si>
  <si>
    <t>性别</t>
  </si>
  <si>
    <t>死亡年月</t>
  </si>
  <si>
    <t>申领人姓名</t>
  </si>
  <si>
    <t>领取
关系</t>
  </si>
  <si>
    <t>应发丧葬补助金</t>
  </si>
  <si>
    <t>抵扣多领取养老金</t>
  </si>
  <si>
    <t>实发丧葬补助金</t>
  </si>
  <si>
    <t>个人账户清退</t>
  </si>
  <si>
    <t>合计</t>
  </si>
  <si>
    <t>备注</t>
  </si>
  <si>
    <t>小计</t>
  </si>
  <si>
    <t>城乡居民个人账户</t>
  </si>
  <si>
    <t>被征地农民个人账户</t>
  </si>
  <si>
    <t>村干部个人账户</t>
  </si>
  <si>
    <t>西岔园区</t>
  </si>
  <si>
    <t>西岔镇陈家井村</t>
  </si>
  <si>
    <t>肖振梅</t>
  </si>
  <si>
    <t>女</t>
  </si>
  <si>
    <t>安雳芳</t>
  </si>
  <si>
    <t>儿子</t>
  </si>
  <si>
    <t>未缴费领取待遇死亡</t>
  </si>
  <si>
    <t>王君延</t>
  </si>
  <si>
    <t>男</t>
  </si>
  <si>
    <t>苗承英</t>
  </si>
  <si>
    <t>夫妻</t>
  </si>
  <si>
    <t>缴费未领取待遇死亡</t>
  </si>
  <si>
    <t>西岔镇岘子村</t>
  </si>
  <si>
    <t>李昭河</t>
  </si>
  <si>
    <t>李明</t>
  </si>
  <si>
    <t>父子</t>
  </si>
  <si>
    <t>安耀林</t>
  </si>
  <si>
    <t>肖廷秀</t>
  </si>
  <si>
    <t>妻子</t>
  </si>
  <si>
    <t>西岔镇西岔村</t>
  </si>
  <si>
    <t>巴万秀</t>
  </si>
  <si>
    <t>李建智</t>
  </si>
  <si>
    <t>母女</t>
  </si>
  <si>
    <t>西岔镇新康村</t>
  </si>
  <si>
    <t>何虎生</t>
  </si>
  <si>
    <t>何彩红</t>
  </si>
  <si>
    <t>女儿</t>
  </si>
  <si>
    <t>鲁先先</t>
  </si>
  <si>
    <t>韩丽花</t>
  </si>
  <si>
    <t>杨恒荣</t>
  </si>
  <si>
    <t>本人</t>
  </si>
  <si>
    <t>缴费领取待遇死亡</t>
  </si>
  <si>
    <t>张明亨</t>
  </si>
  <si>
    <t>参加其他保险返个人账户</t>
  </si>
  <si>
    <t>西岔镇山字墩村</t>
  </si>
  <si>
    <t>张成翠</t>
  </si>
  <si>
    <t>王美江</t>
  </si>
  <si>
    <t>华全兰</t>
  </si>
  <si>
    <t>苗国山</t>
  </si>
  <si>
    <t>西岔镇山赵家铺村</t>
  </si>
  <si>
    <t>保翠太</t>
  </si>
  <si>
    <t>火照珊</t>
  </si>
  <si>
    <t>张大花</t>
  </si>
  <si>
    <t>罗春桂</t>
  </si>
  <si>
    <t>分管领导：</t>
  </si>
  <si>
    <t>复核人：</t>
  </si>
  <si>
    <t xml:space="preserve"> 经办人：杨金条</t>
  </si>
  <si>
    <t>2023年12月份城乡居民基本养老保险丧葬补助金抵扣明细表</t>
  </si>
  <si>
    <t xml:space="preserve">  单位（公章）：西岔镇人民政府      </t>
  </si>
  <si>
    <t>时间：2024年1月5日</t>
  </si>
  <si>
    <t>多领取养老金月份</t>
  </si>
  <si>
    <t>应发   丧葬金</t>
  </si>
  <si>
    <t>多领取养老金金额</t>
  </si>
  <si>
    <t>抵扣后实发丧葬金</t>
  </si>
  <si>
    <t>基础养老金</t>
  </si>
  <si>
    <t>高龄补贴</t>
  </si>
  <si>
    <t>个人账户养老金</t>
  </si>
  <si>
    <t>中央</t>
  </si>
  <si>
    <t>省级</t>
  </si>
  <si>
    <t>市级</t>
  </si>
  <si>
    <t>新区</t>
  </si>
  <si>
    <t>2023年10月-2023年12月</t>
  </si>
</sst>
</file>

<file path=xl/styles.xml><?xml version="1.0" encoding="utf-8"?>
<styleSheet xmlns="http://schemas.openxmlformats.org/spreadsheetml/2006/main">
  <numFmts count="7">
    <numFmt numFmtId="176" formatCode="yyyy/mm/dd"/>
    <numFmt numFmtId="177" formatCode="000000"/>
    <numFmt numFmtId="41" formatCode="_ * #,##0_ ;_ * \-#,##0_ ;_ * &quot;-&quot;_ ;_ @_ "/>
    <numFmt numFmtId="178" formatCode="0.00;[Red]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2"/>
      <color theme="1"/>
      <name val="宋体"/>
      <charset val="134"/>
    </font>
    <font>
      <b/>
      <sz val="22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Arial"/>
      <charset val="134"/>
    </font>
    <font>
      <sz val="11"/>
      <color theme="1"/>
      <name val="宋体"/>
      <charset val="134"/>
    </font>
    <font>
      <sz val="8"/>
      <color theme="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Tahoma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Helv"/>
      <charset val="0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2">
    <xf numFmtId="0" fontId="0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44" fillId="0" borderId="0"/>
    <xf numFmtId="0" fontId="1" fillId="0" borderId="0">
      <alignment vertical="center"/>
    </xf>
    <xf numFmtId="0" fontId="1" fillId="0" borderId="0"/>
    <xf numFmtId="0" fontId="0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1" fillId="0" borderId="0"/>
    <xf numFmtId="0" fontId="29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6" fillId="0" borderId="0"/>
    <xf numFmtId="0" fontId="43" fillId="30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4" fillId="0" borderId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9" fillId="24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24" borderId="14" applyNumberFormat="0" applyAlignment="0" applyProtection="0">
      <alignment vertical="center"/>
    </xf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46" fillId="32" borderId="12" applyNumberFormat="0" applyAlignment="0" applyProtection="0">
      <alignment vertical="center"/>
    </xf>
    <xf numFmtId="0" fontId="34" fillId="0" borderId="0">
      <alignment vertical="center"/>
    </xf>
    <xf numFmtId="0" fontId="26" fillId="0" borderId="0">
      <alignment vertical="center"/>
    </xf>
    <xf numFmtId="0" fontId="37" fillId="0" borderId="7" applyNumberFormat="0" applyFill="0" applyAlignment="0" applyProtection="0">
      <alignment vertical="center"/>
    </xf>
    <xf numFmtId="0" fontId="35" fillId="15" borderId="11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44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Fill="1">
      <alignment vertical="center"/>
    </xf>
    <xf numFmtId="0" fontId="1" fillId="0" borderId="0" xfId="0" applyFont="1" applyFill="1" applyBorder="1" applyAlignment="1"/>
    <xf numFmtId="0" fontId="6" fillId="0" borderId="0" xfId="44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76" fontId="7" fillId="0" borderId="2" xfId="6" applyNumberFormat="1" applyFont="1" applyFill="1" applyBorder="1" applyAlignment="1">
      <alignment horizontal="center" vertical="center" wrapText="1"/>
    </xf>
    <xf numFmtId="57" fontId="7" fillId="0" borderId="2" xfId="6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2" xfId="6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13" fillId="0" borderId="0" xfId="0" applyNumberFormat="1" applyFont="1" applyAlignment="1">
      <alignment horizontal="left" vertical="center"/>
    </xf>
    <xf numFmtId="0" fontId="14" fillId="0" borderId="0" xfId="0" applyFont="1" applyFill="1" applyBorder="1" applyAlignment="1"/>
    <xf numFmtId="0" fontId="6" fillId="0" borderId="0" xfId="44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9" fontId="5" fillId="0" borderId="1" xfId="44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2" xfId="0" applyFont="1" applyFill="1" applyBorder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44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3" fillId="0" borderId="0" xfId="45" applyFont="1" applyFill="1" applyBorder="1" applyAlignment="1">
      <alignment horizontal="center" vertical="center"/>
    </xf>
    <xf numFmtId="0" fontId="13" fillId="0" borderId="0" xfId="45" applyFont="1" applyFill="1" applyAlignment="1">
      <alignment horizontal="center" vertical="center"/>
    </xf>
    <xf numFmtId="0" fontId="22" fillId="0" borderId="0" xfId="44" applyFont="1" applyFill="1" applyBorder="1" applyAlignment="1">
      <alignment horizontal="center" vertical="center"/>
    </xf>
    <xf numFmtId="176" fontId="21" fillId="0" borderId="2" xfId="6" applyNumberFormat="1" applyFont="1" applyFill="1" applyBorder="1" applyAlignment="1">
      <alignment horizontal="center" vertical="center" wrapText="1"/>
    </xf>
    <xf numFmtId="14" fontId="21" fillId="0" borderId="2" xfId="0" applyNumberFormat="1" applyFont="1" applyFill="1" applyBorder="1" applyAlignment="1">
      <alignment horizontal="center" vertical="center" wrapText="1"/>
    </xf>
    <xf numFmtId="14" fontId="21" fillId="0" borderId="4" xfId="0" applyNumberFormat="1" applyFont="1" applyFill="1" applyBorder="1" applyAlignment="1">
      <alignment horizontal="center" vertical="center" wrapText="1"/>
    </xf>
    <xf numFmtId="178" fontId="13" fillId="0" borderId="0" xfId="45" applyNumberFormat="1" applyFont="1" applyFill="1" applyBorder="1" applyAlignment="1">
      <alignment horizontal="center" vertical="center"/>
    </xf>
    <xf numFmtId="0" fontId="23" fillId="0" borderId="0" xfId="19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0" fontId="22" fillId="0" borderId="0" xfId="44" applyNumberFormat="1" applyFont="1" applyFill="1" applyAlignment="1">
      <alignment horizontal="center" vertical="center"/>
    </xf>
    <xf numFmtId="0" fontId="20" fillId="0" borderId="2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7" fillId="0" borderId="0" xfId="19" applyNumberFormat="1" applyFont="1" applyFill="1" applyBorder="1" applyAlignment="1">
      <alignment horizontal="center" vertical="center" wrapText="1"/>
    </xf>
    <xf numFmtId="0" fontId="19" fillId="0" borderId="0" xfId="44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17" fillId="0" borderId="0" xfId="19" applyNumberFormat="1" applyFont="1" applyFill="1" applyAlignment="1">
      <alignment horizontal="center" vertical="center" wrapText="1"/>
    </xf>
    <xf numFmtId="49" fontId="19" fillId="0" borderId="0" xfId="44" applyNumberFormat="1" applyFont="1" applyFill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</cellXfs>
  <cellStyles count="72">
    <cellStyle name="常规" xfId="0" builtinId="0"/>
    <cellStyle name="常规 15 2" xfId="1"/>
    <cellStyle name="常规 2 3" xfId="2"/>
    <cellStyle name="常规_Sheet3" xfId="3"/>
    <cellStyle name="常规 2" xfId="4"/>
    <cellStyle name="常规 13" xfId="5"/>
    <cellStyle name="常规 6" xfId="6"/>
    <cellStyle name="40% - 强调文字颜色 1" xfId="7" builtinId="31"/>
    <cellStyle name="60% - 强调文字颜色 4" xfId="8" builtinId="44"/>
    <cellStyle name="强调文字颜色 1" xfId="9" builtinId="29"/>
    <cellStyle name="适中" xfId="10" builtinId="28"/>
    <cellStyle name="警告文本" xfId="11" builtinId="11"/>
    <cellStyle name="20% - 强调文字颜色 6" xfId="12" builtinId="50"/>
    <cellStyle name="强调文字颜色 2" xfId="13" builtinId="33"/>
    <cellStyle name="汇总" xfId="14" builtinId="25"/>
    <cellStyle name="强调文字颜色 5" xfId="15" builtinId="45"/>
    <cellStyle name="常规 2 2" xfId="16"/>
    <cellStyle name="20% - 强调文字颜色 1" xfId="17" builtinId="30"/>
    <cellStyle name="40% - 强调文字颜色 4" xfId="18" builtinId="43"/>
    <cellStyle name="常规 4" xfId="19"/>
    <cellStyle name="标题 4" xfId="20" builtinId="19"/>
    <cellStyle name="常规 54" xfId="21"/>
    <cellStyle name="常规 15" xfId="22"/>
    <cellStyle name="标题 2" xfId="23" builtinId="17"/>
    <cellStyle name="百分比" xfId="24" builtinId="5"/>
    <cellStyle name="千位分隔" xfId="25" builtinId="3"/>
    <cellStyle name="货币" xfId="26" builtinId="4"/>
    <cellStyle name="常规 9" xfId="27"/>
    <cellStyle name="好" xfId="28" builtinId="26"/>
    <cellStyle name="60% - 强调文字颜色 3" xfId="29" builtinId="40"/>
    <cellStyle name="常规_Sheet1" xfId="30"/>
    <cellStyle name="千位分隔[0]" xfId="31" builtinId="6"/>
    <cellStyle name="60% - 强调文字颜色 1" xfId="32" builtinId="32"/>
    <cellStyle name="计算" xfId="33" builtinId="22"/>
    <cellStyle name="链接单元格" xfId="34" builtinId="24"/>
    <cellStyle name="注释" xfId="35" builtinId="10"/>
    <cellStyle name="解释性文本" xfId="36" builtinId="53"/>
    <cellStyle name="货币[0]" xfId="37" builtinId="7"/>
    <cellStyle name="20% - 强调文字颜色 3" xfId="38" builtinId="38"/>
    <cellStyle name="40% - 强调文字颜色 6" xfId="39" builtinId="51"/>
    <cellStyle name="常规 12 2 2 2" xfId="40"/>
    <cellStyle name="输出" xfId="41" builtinId="21"/>
    <cellStyle name="常规 7 6 5" xfId="42"/>
    <cellStyle name="超链接" xfId="43" builtinId="8"/>
    <cellStyle name="常规 41" xfId="44"/>
    <cellStyle name="常规 3 2" xfId="45"/>
    <cellStyle name="输入" xfId="46" builtinId="20"/>
    <cellStyle name="常规 79" xfId="47"/>
    <cellStyle name="常规 14" xfId="48"/>
    <cellStyle name="标题 1" xfId="49" builtinId="16"/>
    <cellStyle name="检查单元格" xfId="50" builtinId="23"/>
    <cellStyle name="标题 3" xfId="51" builtinId="18"/>
    <cellStyle name="已访问的超链接" xfId="52" builtinId="9"/>
    <cellStyle name="标题" xfId="53" builtinId="15"/>
    <cellStyle name="20% - 强调文字颜色 2" xfId="54" builtinId="34"/>
    <cellStyle name="40% - 强调文字颜色 5" xfId="55" builtinId="47"/>
    <cellStyle name="常规 5" xfId="56"/>
    <cellStyle name="常规 2 12" xfId="57"/>
    <cellStyle name="40% - 强调文字颜色 2" xfId="58" builtinId="35"/>
    <cellStyle name="60% - 强调文字颜色 5" xfId="59" builtinId="48"/>
    <cellStyle name="60% - 强调文字颜色 2" xfId="60" builtinId="36"/>
    <cellStyle name="强调文字颜色 3" xfId="61" builtinId="37"/>
    <cellStyle name="40% - 强调文字颜色 3" xfId="62" builtinId="39"/>
    <cellStyle name="60% - 强调文字颜色 6" xfId="63" builtinId="52"/>
    <cellStyle name="差" xfId="64" builtinId="27"/>
    <cellStyle name="常规 3" xfId="65"/>
    <cellStyle name="强调文字颜色 4" xfId="66" builtinId="41"/>
    <cellStyle name="20% - 强调文字颜色 4" xfId="67" builtinId="42"/>
    <cellStyle name="常规 7" xfId="68"/>
    <cellStyle name="20% - 强调文字颜色 5" xfId="69" builtinId="46"/>
    <cellStyle name="强调文字颜色 6" xfId="70" builtinId="49"/>
    <cellStyle name="常规 2 4" xfId="71"/>
  </cellStyles>
  <tableStyles count="0" defaultTableStyle="TableStyleMedium2" defaultPivotStyle="PivotStyleLight16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4"/>
  <sheetViews>
    <sheetView workbookViewId="0">
      <pane ySplit="2" topLeftCell="A3" activePane="bottomLeft" state="frozen"/>
      <selection/>
      <selection pane="bottomLeft" activeCell="T7" sqref="T7"/>
    </sheetView>
  </sheetViews>
  <sheetFormatPr defaultColWidth="9" defaultRowHeight="14.25"/>
  <cols>
    <col min="1" max="1" width="3.375" style="62" customWidth="1"/>
    <col min="2" max="2" width="10.25" style="61" customWidth="1"/>
    <col min="3" max="3" width="15" style="61" customWidth="1"/>
    <col min="4" max="4" width="9.375" style="61" customWidth="1"/>
    <col min="5" max="5" width="4.375" style="61" customWidth="1"/>
    <col min="6" max="6" width="10.375" style="61" customWidth="1"/>
    <col min="7" max="7" width="8.125" style="61" customWidth="1"/>
    <col min="8" max="8" width="4.375" style="61" customWidth="1"/>
    <col min="9" max="10" width="6.25" style="63" customWidth="1"/>
    <col min="11" max="11" width="8.125" style="63" customWidth="1"/>
    <col min="12" max="12" width="4.375" style="63" customWidth="1"/>
    <col min="13" max="14" width="9.375" style="63" customWidth="1"/>
    <col min="15" max="15" width="8.125" style="63" customWidth="1"/>
    <col min="16" max="16" width="9.375" style="63" customWidth="1"/>
    <col min="17" max="17" width="21.625" style="61" customWidth="1"/>
    <col min="18" max="18" width="11.75" style="61" customWidth="1"/>
    <col min="19" max="22" width="9" style="61" customWidth="1"/>
    <col min="23" max="16384" width="9" style="61"/>
  </cols>
  <sheetData>
    <row r="1" ht="43" customHeight="1" spans="1:17">
      <c r="A1" s="64" t="s">
        <v>0</v>
      </c>
      <c r="B1" s="64"/>
      <c r="C1" s="64"/>
      <c r="D1" s="64"/>
      <c r="E1" s="64"/>
      <c r="F1" s="64"/>
      <c r="G1" s="64"/>
      <c r="H1" s="64"/>
      <c r="I1" s="84"/>
      <c r="J1" s="84"/>
      <c r="K1" s="84"/>
      <c r="L1" s="84"/>
      <c r="M1" s="84"/>
      <c r="N1" s="84"/>
      <c r="O1" s="84"/>
      <c r="P1" s="84"/>
      <c r="Q1" s="64"/>
    </row>
    <row r="2" s="58" customFormat="1" ht="24" customHeight="1" spans="1:17">
      <c r="A2" s="65" t="s">
        <v>1</v>
      </c>
      <c r="B2" s="65"/>
      <c r="C2" s="65"/>
      <c r="D2" s="65"/>
      <c r="E2" s="65"/>
      <c r="F2" s="78"/>
      <c r="G2" s="78"/>
      <c r="H2" s="78"/>
      <c r="I2" s="85"/>
      <c r="J2" s="85"/>
      <c r="K2" s="85"/>
      <c r="L2" s="85"/>
      <c r="M2" s="85"/>
      <c r="N2" s="85"/>
      <c r="O2" s="93" t="s">
        <v>2</v>
      </c>
      <c r="P2" s="93"/>
      <c r="Q2" s="96"/>
    </row>
    <row r="3" s="59" customFormat="1" ht="29" customHeight="1" spans="1:17">
      <c r="A3" s="66" t="s">
        <v>3</v>
      </c>
      <c r="B3" s="67" t="s">
        <v>4</v>
      </c>
      <c r="C3" s="67" t="s">
        <v>5</v>
      </c>
      <c r="D3" s="67" t="s">
        <v>6</v>
      </c>
      <c r="E3" s="67" t="s">
        <v>7</v>
      </c>
      <c r="F3" s="66" t="s">
        <v>8</v>
      </c>
      <c r="G3" s="67" t="s">
        <v>9</v>
      </c>
      <c r="H3" s="66" t="s">
        <v>10</v>
      </c>
      <c r="I3" s="86" t="s">
        <v>11</v>
      </c>
      <c r="J3" s="86" t="s">
        <v>12</v>
      </c>
      <c r="K3" s="86" t="s">
        <v>13</v>
      </c>
      <c r="L3" s="86" t="s">
        <v>14</v>
      </c>
      <c r="M3" s="86"/>
      <c r="N3" s="86"/>
      <c r="O3" s="86"/>
      <c r="P3" s="86" t="s">
        <v>15</v>
      </c>
      <c r="Q3" s="67" t="s">
        <v>16</v>
      </c>
    </row>
    <row r="4" s="59" customFormat="1" ht="45" customHeight="1" spans="1:17">
      <c r="A4" s="66"/>
      <c r="B4" s="67"/>
      <c r="C4" s="67"/>
      <c r="D4" s="67"/>
      <c r="E4" s="67"/>
      <c r="F4" s="66"/>
      <c r="G4" s="67"/>
      <c r="H4" s="66"/>
      <c r="I4" s="86"/>
      <c r="J4" s="86"/>
      <c r="K4" s="86"/>
      <c r="L4" s="86" t="s">
        <v>17</v>
      </c>
      <c r="M4" s="86" t="s">
        <v>18</v>
      </c>
      <c r="N4" s="86" t="s">
        <v>19</v>
      </c>
      <c r="O4" s="86" t="s">
        <v>20</v>
      </c>
      <c r="P4" s="86"/>
      <c r="Q4" s="67"/>
    </row>
    <row r="5" s="60" customFormat="1" ht="24" customHeight="1" spans="1:17">
      <c r="A5" s="68">
        <v>1</v>
      </c>
      <c r="B5" s="68" t="s">
        <v>21</v>
      </c>
      <c r="C5" s="69" t="s">
        <v>22</v>
      </c>
      <c r="D5" s="68" t="s">
        <v>23</v>
      </c>
      <c r="E5" s="68" t="s">
        <v>24</v>
      </c>
      <c r="F5" s="79">
        <v>45171</v>
      </c>
      <c r="G5" s="68" t="s">
        <v>25</v>
      </c>
      <c r="H5" s="68" t="s">
        <v>26</v>
      </c>
      <c r="I5" s="87">
        <v>1476</v>
      </c>
      <c r="J5" s="87">
        <v>639</v>
      </c>
      <c r="K5" s="87">
        <v>837</v>
      </c>
      <c r="L5" s="87">
        <v>0</v>
      </c>
      <c r="M5" s="87">
        <v>0</v>
      </c>
      <c r="N5" s="87">
        <v>0</v>
      </c>
      <c r="O5" s="87">
        <v>0</v>
      </c>
      <c r="P5" s="87">
        <v>837</v>
      </c>
      <c r="Q5" s="68" t="s">
        <v>27</v>
      </c>
    </row>
    <row r="6" s="60" customFormat="1" ht="24" customHeight="1" spans="1:17">
      <c r="A6" s="68">
        <v>2</v>
      </c>
      <c r="B6" s="68" t="s">
        <v>21</v>
      </c>
      <c r="C6" s="69" t="s">
        <v>22</v>
      </c>
      <c r="D6" s="68" t="s">
        <v>28</v>
      </c>
      <c r="E6" s="68" t="s">
        <v>29</v>
      </c>
      <c r="F6" s="80">
        <v>45214</v>
      </c>
      <c r="G6" s="68" t="s">
        <v>30</v>
      </c>
      <c r="H6" s="68" t="s">
        <v>31</v>
      </c>
      <c r="I6" s="87">
        <v>0</v>
      </c>
      <c r="J6" s="87">
        <v>0</v>
      </c>
      <c r="K6" s="87">
        <v>0</v>
      </c>
      <c r="L6" s="87">
        <v>0</v>
      </c>
      <c r="M6" s="87">
        <v>3562.65</v>
      </c>
      <c r="N6" s="87">
        <v>0</v>
      </c>
      <c r="O6" s="87">
        <v>0</v>
      </c>
      <c r="P6" s="87">
        <v>3562.65</v>
      </c>
      <c r="Q6" s="68" t="s">
        <v>32</v>
      </c>
    </row>
    <row r="7" s="60" customFormat="1" ht="24" customHeight="1" spans="1:17">
      <c r="A7" s="68">
        <v>3</v>
      </c>
      <c r="B7" s="68" t="s">
        <v>21</v>
      </c>
      <c r="C7" s="69" t="s">
        <v>33</v>
      </c>
      <c r="D7" s="68" t="s">
        <v>34</v>
      </c>
      <c r="E7" s="68" t="s">
        <v>29</v>
      </c>
      <c r="F7" s="80">
        <v>45161</v>
      </c>
      <c r="G7" s="68" t="s">
        <v>35</v>
      </c>
      <c r="H7" s="68" t="s">
        <v>36</v>
      </c>
      <c r="I7" s="87">
        <v>0</v>
      </c>
      <c r="J7" s="87">
        <v>0</v>
      </c>
      <c r="K7" s="87">
        <v>0</v>
      </c>
      <c r="L7" s="87">
        <v>0</v>
      </c>
      <c r="M7" s="87">
        <v>3566.7</v>
      </c>
      <c r="N7" s="87">
        <v>0</v>
      </c>
      <c r="O7" s="87">
        <v>0</v>
      </c>
      <c r="P7" s="87">
        <v>3566.7</v>
      </c>
      <c r="Q7" s="68" t="s">
        <v>32</v>
      </c>
    </row>
    <row r="8" s="60" customFormat="1" ht="24" customHeight="1" spans="1:17">
      <c r="A8" s="68">
        <v>4</v>
      </c>
      <c r="B8" s="68" t="s">
        <v>21</v>
      </c>
      <c r="C8" s="69" t="s">
        <v>22</v>
      </c>
      <c r="D8" s="68" t="s">
        <v>37</v>
      </c>
      <c r="E8" s="68" t="s">
        <v>29</v>
      </c>
      <c r="F8" s="80">
        <v>45195</v>
      </c>
      <c r="G8" s="68" t="s">
        <v>38</v>
      </c>
      <c r="H8" s="68" t="s">
        <v>39</v>
      </c>
      <c r="I8" s="87">
        <v>0</v>
      </c>
      <c r="J8" s="87">
        <v>0</v>
      </c>
      <c r="K8" s="87">
        <v>0</v>
      </c>
      <c r="L8" s="87">
        <v>0</v>
      </c>
      <c r="M8" s="87">
        <v>3046.2</v>
      </c>
      <c r="N8" s="87">
        <v>64767.01</v>
      </c>
      <c r="O8" s="87">
        <v>0</v>
      </c>
      <c r="P8" s="87">
        <f>SUM(M8:O8)</f>
        <v>67813.21</v>
      </c>
      <c r="Q8" s="68" t="s">
        <v>32</v>
      </c>
    </row>
    <row r="9" s="60" customFormat="1" ht="24" customHeight="1" spans="1:17">
      <c r="A9" s="68">
        <v>5</v>
      </c>
      <c r="B9" s="68" t="s">
        <v>21</v>
      </c>
      <c r="C9" s="69" t="s">
        <v>40</v>
      </c>
      <c r="D9" s="68" t="s">
        <v>41</v>
      </c>
      <c r="E9" s="68" t="s">
        <v>24</v>
      </c>
      <c r="F9" s="80">
        <v>45214</v>
      </c>
      <c r="G9" s="68" t="s">
        <v>42</v>
      </c>
      <c r="H9" s="68" t="s">
        <v>43</v>
      </c>
      <c r="I9" s="87">
        <v>0</v>
      </c>
      <c r="J9" s="87">
        <v>0</v>
      </c>
      <c r="K9" s="87">
        <v>0</v>
      </c>
      <c r="L9" s="87">
        <v>0</v>
      </c>
      <c r="M9" s="87">
        <v>1245.23</v>
      </c>
      <c r="N9" s="87">
        <v>0</v>
      </c>
      <c r="O9" s="87">
        <v>0</v>
      </c>
      <c r="P9" s="87">
        <v>1245.23</v>
      </c>
      <c r="Q9" s="68" t="s">
        <v>32</v>
      </c>
    </row>
    <row r="10" s="60" customFormat="1" ht="24" customHeight="1" spans="1:17">
      <c r="A10" s="68">
        <v>6</v>
      </c>
      <c r="B10" s="68" t="s">
        <v>21</v>
      </c>
      <c r="C10" s="69" t="s">
        <v>44</v>
      </c>
      <c r="D10" s="70" t="s">
        <v>45</v>
      </c>
      <c r="E10" s="68" t="s">
        <v>29</v>
      </c>
      <c r="F10" s="81">
        <v>45193</v>
      </c>
      <c r="G10" s="70" t="s">
        <v>46</v>
      </c>
      <c r="H10" s="68" t="s">
        <v>47</v>
      </c>
      <c r="I10" s="87">
        <v>0</v>
      </c>
      <c r="J10" s="87">
        <v>0</v>
      </c>
      <c r="K10" s="87">
        <v>0</v>
      </c>
      <c r="L10" s="87">
        <v>0</v>
      </c>
      <c r="M10" s="88">
        <v>3412.48</v>
      </c>
      <c r="N10" s="87">
        <v>0</v>
      </c>
      <c r="O10" s="87">
        <v>0</v>
      </c>
      <c r="P10" s="88">
        <v>3412.48</v>
      </c>
      <c r="Q10" s="68" t="s">
        <v>32</v>
      </c>
    </row>
    <row r="11" s="60" customFormat="1" ht="24" customHeight="1" spans="1:17">
      <c r="A11" s="68">
        <v>7</v>
      </c>
      <c r="B11" s="68" t="s">
        <v>21</v>
      </c>
      <c r="C11" s="69" t="s">
        <v>44</v>
      </c>
      <c r="D11" s="70" t="s">
        <v>48</v>
      </c>
      <c r="E11" s="68" t="s">
        <v>24</v>
      </c>
      <c r="F11" s="81">
        <v>44685</v>
      </c>
      <c r="G11" s="70" t="s">
        <v>49</v>
      </c>
      <c r="H11" s="68" t="s">
        <v>47</v>
      </c>
      <c r="I11" s="87">
        <v>0</v>
      </c>
      <c r="J11" s="87">
        <v>0</v>
      </c>
      <c r="K11" s="87">
        <v>0</v>
      </c>
      <c r="L11" s="87">
        <v>0</v>
      </c>
      <c r="M11" s="88">
        <v>4365.43</v>
      </c>
      <c r="N11" s="87">
        <v>0</v>
      </c>
      <c r="O11" s="87">
        <v>0</v>
      </c>
      <c r="P11" s="88">
        <v>4365.43</v>
      </c>
      <c r="Q11" s="68" t="s">
        <v>32</v>
      </c>
    </row>
    <row r="12" s="60" customFormat="1" ht="24" customHeight="1" spans="1:17">
      <c r="A12" s="68">
        <v>8</v>
      </c>
      <c r="B12" s="68" t="s">
        <v>21</v>
      </c>
      <c r="C12" s="69" t="s">
        <v>22</v>
      </c>
      <c r="D12" s="70" t="s">
        <v>50</v>
      </c>
      <c r="E12" s="68" t="s">
        <v>29</v>
      </c>
      <c r="F12" s="81">
        <v>45276</v>
      </c>
      <c r="G12" s="70" t="s">
        <v>50</v>
      </c>
      <c r="H12" s="68" t="s">
        <v>51</v>
      </c>
      <c r="I12" s="87">
        <v>1476</v>
      </c>
      <c r="J12" s="87">
        <v>0</v>
      </c>
      <c r="K12" s="87">
        <v>1476</v>
      </c>
      <c r="L12" s="88">
        <v>0</v>
      </c>
      <c r="M12" s="88">
        <v>652.3</v>
      </c>
      <c r="N12" s="87">
        <v>0</v>
      </c>
      <c r="O12" s="87">
        <v>0</v>
      </c>
      <c r="P12" s="88">
        <v>2128.3</v>
      </c>
      <c r="Q12" s="68" t="s">
        <v>52</v>
      </c>
    </row>
    <row r="13" s="59" customFormat="1" ht="27" customHeight="1" spans="1:17">
      <c r="A13" s="68">
        <v>9</v>
      </c>
      <c r="B13" s="68" t="s">
        <v>21</v>
      </c>
      <c r="C13" s="69" t="s">
        <v>40</v>
      </c>
      <c r="D13" s="71" t="s">
        <v>53</v>
      </c>
      <c r="E13" s="71" t="s">
        <v>29</v>
      </c>
      <c r="F13" s="73"/>
      <c r="G13" s="71" t="s">
        <v>53</v>
      </c>
      <c r="H13" s="68" t="s">
        <v>51</v>
      </c>
      <c r="I13" s="87">
        <v>0</v>
      </c>
      <c r="J13" s="87">
        <v>0</v>
      </c>
      <c r="K13" s="87">
        <v>0</v>
      </c>
      <c r="L13" s="87">
        <v>0</v>
      </c>
      <c r="M13" s="89">
        <v>1026.04</v>
      </c>
      <c r="N13" s="87">
        <v>0</v>
      </c>
      <c r="O13" s="87">
        <v>0</v>
      </c>
      <c r="P13" s="89">
        <v>1026.04</v>
      </c>
      <c r="Q13" s="68" t="s">
        <v>54</v>
      </c>
    </row>
    <row r="14" s="59" customFormat="1" ht="27" customHeight="1" spans="1:17">
      <c r="A14" s="68">
        <v>10</v>
      </c>
      <c r="B14" s="68" t="s">
        <v>21</v>
      </c>
      <c r="C14" s="70" t="s">
        <v>55</v>
      </c>
      <c r="D14" s="72" t="s">
        <v>56</v>
      </c>
      <c r="E14" s="71" t="s">
        <v>24</v>
      </c>
      <c r="F14" s="73"/>
      <c r="G14" s="72" t="s">
        <v>56</v>
      </c>
      <c r="H14" s="68" t="s">
        <v>51</v>
      </c>
      <c r="I14" s="87">
        <v>0</v>
      </c>
      <c r="J14" s="87">
        <v>0</v>
      </c>
      <c r="K14" s="87">
        <v>0</v>
      </c>
      <c r="L14" s="87">
        <v>0</v>
      </c>
      <c r="M14" s="89">
        <v>539.25</v>
      </c>
      <c r="N14" s="87">
        <v>0</v>
      </c>
      <c r="O14" s="87">
        <v>0</v>
      </c>
      <c r="P14" s="89">
        <v>539.25</v>
      </c>
      <c r="Q14" s="68" t="s">
        <v>54</v>
      </c>
    </row>
    <row r="15" s="59" customFormat="1" ht="27" customHeight="1" spans="1:17">
      <c r="A15" s="68">
        <v>11</v>
      </c>
      <c r="B15" s="68" t="s">
        <v>21</v>
      </c>
      <c r="C15" s="70" t="s">
        <v>55</v>
      </c>
      <c r="D15" s="71" t="s">
        <v>57</v>
      </c>
      <c r="E15" s="71" t="s">
        <v>29</v>
      </c>
      <c r="F15" s="73"/>
      <c r="G15" s="71" t="s">
        <v>57</v>
      </c>
      <c r="H15" s="68" t="s">
        <v>51</v>
      </c>
      <c r="I15" s="87">
        <v>0</v>
      </c>
      <c r="J15" s="87">
        <v>0</v>
      </c>
      <c r="K15" s="87">
        <v>0</v>
      </c>
      <c r="L15" s="87">
        <v>0</v>
      </c>
      <c r="M15" s="89">
        <v>693.29</v>
      </c>
      <c r="N15" s="87">
        <v>0</v>
      </c>
      <c r="O15" s="87">
        <v>0</v>
      </c>
      <c r="P15" s="89">
        <v>693.29</v>
      </c>
      <c r="Q15" s="68" t="s">
        <v>54</v>
      </c>
    </row>
    <row r="16" s="59" customFormat="1" ht="27" customHeight="1" spans="1:17">
      <c r="A16" s="68">
        <v>12</v>
      </c>
      <c r="B16" s="68" t="s">
        <v>21</v>
      </c>
      <c r="C16" s="70" t="s">
        <v>55</v>
      </c>
      <c r="D16" s="71" t="s">
        <v>58</v>
      </c>
      <c r="E16" s="71" t="s">
        <v>24</v>
      </c>
      <c r="F16" s="73"/>
      <c r="G16" s="71" t="s">
        <v>58</v>
      </c>
      <c r="H16" s="68" t="s">
        <v>51</v>
      </c>
      <c r="I16" s="87">
        <v>0</v>
      </c>
      <c r="J16" s="87">
        <v>0</v>
      </c>
      <c r="K16" s="87">
        <v>0</v>
      </c>
      <c r="L16" s="87">
        <v>0</v>
      </c>
      <c r="M16" s="89">
        <v>1108.82</v>
      </c>
      <c r="N16" s="87">
        <v>0</v>
      </c>
      <c r="O16" s="87">
        <v>0</v>
      </c>
      <c r="P16" s="89">
        <v>1108.82</v>
      </c>
      <c r="Q16" s="68" t="s">
        <v>54</v>
      </c>
    </row>
    <row r="17" s="59" customFormat="1" ht="27" customHeight="1" spans="1:17">
      <c r="A17" s="68">
        <v>13</v>
      </c>
      <c r="B17" s="68" t="s">
        <v>21</v>
      </c>
      <c r="C17" s="69" t="s">
        <v>40</v>
      </c>
      <c r="D17" s="71" t="s">
        <v>59</v>
      </c>
      <c r="E17" s="71" t="s">
        <v>29</v>
      </c>
      <c r="F17" s="73"/>
      <c r="G17" s="71" t="s">
        <v>59</v>
      </c>
      <c r="H17" s="68" t="s">
        <v>51</v>
      </c>
      <c r="I17" s="87">
        <v>0</v>
      </c>
      <c r="J17" s="87">
        <v>0</v>
      </c>
      <c r="K17" s="87">
        <v>0</v>
      </c>
      <c r="L17" s="87">
        <v>0</v>
      </c>
      <c r="M17" s="89">
        <v>1025.78</v>
      </c>
      <c r="N17" s="87">
        <v>0</v>
      </c>
      <c r="O17" s="87">
        <v>0</v>
      </c>
      <c r="P17" s="89">
        <v>1025.78</v>
      </c>
      <c r="Q17" s="68" t="s">
        <v>54</v>
      </c>
    </row>
    <row r="18" s="59" customFormat="1" ht="27" customHeight="1" spans="1:17">
      <c r="A18" s="68">
        <v>14</v>
      </c>
      <c r="B18" s="68" t="s">
        <v>21</v>
      </c>
      <c r="C18" s="70" t="s">
        <v>60</v>
      </c>
      <c r="D18" s="71" t="s">
        <v>61</v>
      </c>
      <c r="E18" s="71" t="s">
        <v>24</v>
      </c>
      <c r="F18" s="73"/>
      <c r="G18" s="71" t="s">
        <v>61</v>
      </c>
      <c r="H18" s="68" t="s">
        <v>51</v>
      </c>
      <c r="I18" s="87">
        <v>0</v>
      </c>
      <c r="J18" s="87">
        <v>0</v>
      </c>
      <c r="K18" s="87">
        <v>0</v>
      </c>
      <c r="L18" s="87">
        <v>0</v>
      </c>
      <c r="M18" s="89">
        <v>907.9</v>
      </c>
      <c r="N18" s="87">
        <v>0</v>
      </c>
      <c r="O18" s="87">
        <v>0</v>
      </c>
      <c r="P18" s="89">
        <v>907.9</v>
      </c>
      <c r="Q18" s="68" t="s">
        <v>54</v>
      </c>
    </row>
    <row r="19" s="59" customFormat="1" ht="27" customHeight="1" spans="1:17">
      <c r="A19" s="68">
        <v>15</v>
      </c>
      <c r="B19" s="68" t="s">
        <v>21</v>
      </c>
      <c r="C19" s="70" t="s">
        <v>55</v>
      </c>
      <c r="D19" s="71" t="s">
        <v>62</v>
      </c>
      <c r="E19" s="71" t="s">
        <v>29</v>
      </c>
      <c r="F19" s="73"/>
      <c r="G19" s="71" t="s">
        <v>62</v>
      </c>
      <c r="H19" s="68" t="s">
        <v>51</v>
      </c>
      <c r="I19" s="87">
        <v>0</v>
      </c>
      <c r="J19" s="87">
        <v>0</v>
      </c>
      <c r="K19" s="87">
        <v>0</v>
      </c>
      <c r="L19" s="87">
        <v>0</v>
      </c>
      <c r="M19" s="89">
        <v>821.82</v>
      </c>
      <c r="N19" s="87">
        <v>0</v>
      </c>
      <c r="O19" s="87">
        <v>0</v>
      </c>
      <c r="P19" s="89">
        <v>821.82</v>
      </c>
      <c r="Q19" s="68" t="s">
        <v>54</v>
      </c>
    </row>
    <row r="20" s="59" customFormat="1" ht="27" customHeight="1" spans="1:17">
      <c r="A20" s="68">
        <v>16</v>
      </c>
      <c r="B20" s="68" t="s">
        <v>21</v>
      </c>
      <c r="C20" s="69" t="s">
        <v>40</v>
      </c>
      <c r="D20" s="71" t="s">
        <v>63</v>
      </c>
      <c r="E20" s="71" t="s">
        <v>24</v>
      </c>
      <c r="F20" s="73"/>
      <c r="G20" s="71" t="s">
        <v>63</v>
      </c>
      <c r="H20" s="68" t="s">
        <v>51</v>
      </c>
      <c r="I20" s="87">
        <v>0</v>
      </c>
      <c r="J20" s="87">
        <v>0</v>
      </c>
      <c r="K20" s="87">
        <v>0</v>
      </c>
      <c r="L20" s="87">
        <v>0</v>
      </c>
      <c r="M20" s="89">
        <v>1026.04</v>
      </c>
      <c r="N20" s="87">
        <v>0</v>
      </c>
      <c r="O20" s="87">
        <v>0</v>
      </c>
      <c r="P20" s="89">
        <v>1026.04</v>
      </c>
      <c r="Q20" s="68" t="s">
        <v>54</v>
      </c>
    </row>
    <row r="21" s="59" customFormat="1" ht="27" customHeight="1" spans="1:17">
      <c r="A21" s="68">
        <v>17</v>
      </c>
      <c r="B21" s="68" t="s">
        <v>21</v>
      </c>
      <c r="C21" s="69" t="s">
        <v>40</v>
      </c>
      <c r="D21" s="71" t="s">
        <v>64</v>
      </c>
      <c r="E21" s="71" t="s">
        <v>24</v>
      </c>
      <c r="F21" s="73"/>
      <c r="G21" s="71" t="s">
        <v>64</v>
      </c>
      <c r="H21" s="68" t="s">
        <v>51</v>
      </c>
      <c r="I21" s="87">
        <v>0</v>
      </c>
      <c r="J21" s="87">
        <v>0</v>
      </c>
      <c r="K21" s="87">
        <v>0</v>
      </c>
      <c r="L21" s="87">
        <v>0</v>
      </c>
      <c r="M21" s="89">
        <v>885.63</v>
      </c>
      <c r="N21" s="87">
        <v>0</v>
      </c>
      <c r="O21" s="87">
        <v>0</v>
      </c>
      <c r="P21" s="89">
        <v>885.63</v>
      </c>
      <c r="Q21" s="68" t="s">
        <v>54</v>
      </c>
    </row>
    <row r="22" s="59" customFormat="1" ht="27" customHeight="1" spans="1:17">
      <c r="A22" s="73"/>
      <c r="B22" s="73"/>
      <c r="C22" s="72" t="s">
        <v>15</v>
      </c>
      <c r="D22" s="71"/>
      <c r="E22" s="71"/>
      <c r="F22" s="73"/>
      <c r="G22" s="73"/>
      <c r="H22" s="71"/>
      <c r="I22" s="89">
        <f t="shared" ref="I22:P22" si="0">SUM(I5:I21)</f>
        <v>2952</v>
      </c>
      <c r="J22" s="89">
        <f t="shared" si="0"/>
        <v>639</v>
      </c>
      <c r="K22" s="89">
        <f t="shared" si="0"/>
        <v>2313</v>
      </c>
      <c r="L22" s="89">
        <f t="shared" si="0"/>
        <v>0</v>
      </c>
      <c r="M22" s="89">
        <f t="shared" si="0"/>
        <v>27885.56</v>
      </c>
      <c r="N22" s="87">
        <f t="shared" si="0"/>
        <v>64767.01</v>
      </c>
      <c r="O22" s="87">
        <f t="shared" si="0"/>
        <v>0</v>
      </c>
      <c r="P22" s="89">
        <f t="shared" si="0"/>
        <v>94965.57</v>
      </c>
      <c r="Q22" s="97"/>
    </row>
    <row r="23" s="59" customFormat="1" ht="16" customHeight="1" spans="1:17">
      <c r="A23" s="74"/>
      <c r="B23" s="75"/>
      <c r="C23" s="74"/>
      <c r="D23" s="75"/>
      <c r="E23" s="74"/>
      <c r="F23" s="74"/>
      <c r="G23" s="74"/>
      <c r="H23" s="75"/>
      <c r="I23" s="90"/>
      <c r="J23" s="90"/>
      <c r="K23" s="91"/>
      <c r="L23" s="90"/>
      <c r="M23" s="90"/>
      <c r="N23" s="94"/>
      <c r="O23" s="94"/>
      <c r="P23" s="90"/>
      <c r="Q23" s="98"/>
    </row>
    <row r="24" s="61" customFormat="1" ht="33" customHeight="1" spans="1:16">
      <c r="A24" s="76"/>
      <c r="B24" s="77"/>
      <c r="C24" s="76" t="s">
        <v>65</v>
      </c>
      <c r="D24" s="77"/>
      <c r="E24" s="82"/>
      <c r="F24" s="83"/>
      <c r="G24" s="82" t="s">
        <v>66</v>
      </c>
      <c r="I24" s="63"/>
      <c r="J24" s="63"/>
      <c r="K24" s="92"/>
      <c r="L24" s="63"/>
      <c r="M24" s="95"/>
      <c r="N24" s="95" t="s">
        <v>67</v>
      </c>
      <c r="O24" s="95"/>
      <c r="P24" s="95"/>
    </row>
  </sheetData>
  <mergeCells count="19">
    <mergeCell ref="A1:Q1"/>
    <mergeCell ref="A2:E2"/>
    <mergeCell ref="O2:Q2"/>
    <mergeCell ref="L3:O3"/>
    <mergeCell ref="D22:E22"/>
    <mergeCell ref="N24:P2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</mergeCells>
  <printOptions horizontalCentered="1"/>
  <pageMargins left="0.25" right="0.25" top="0.75" bottom="0.75" header="0.298611111111111" footer="0.298611111111111"/>
  <pageSetup paperSize="9" scale="76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M18"/>
  <sheetViews>
    <sheetView tabSelected="1" workbookViewId="0">
      <selection activeCell="F8" sqref="F8"/>
    </sheetView>
  </sheetViews>
  <sheetFormatPr defaultColWidth="9" defaultRowHeight="15.75"/>
  <cols>
    <col min="1" max="1" width="3.75" style="1" customWidth="1"/>
    <col min="2" max="2" width="9.125" style="1" customWidth="1"/>
    <col min="3" max="3" width="12.5" style="1" customWidth="1"/>
    <col min="4" max="4" width="9.25" style="1" customWidth="1"/>
    <col min="5" max="5" width="10.875" style="1" customWidth="1"/>
    <col min="6" max="6" width="16.125" style="1" customWidth="1"/>
    <col min="7" max="7" width="6.875" style="1" customWidth="1"/>
    <col min="8" max="8" width="5.50833333333333" style="1" customWidth="1"/>
    <col min="9" max="11" width="5.75" style="1" customWidth="1"/>
    <col min="12" max="13" width="6" style="1" customWidth="1"/>
    <col min="14" max="15" width="6.75" style="1" customWidth="1"/>
    <col min="16" max="16" width="7.125" style="1" customWidth="1"/>
    <col min="17" max="17" width="7.375" style="1" customWidth="1"/>
    <col min="18" max="18" width="11.5" style="1" customWidth="1"/>
    <col min="19" max="16367" width="9" style="1"/>
  </cols>
  <sheetData>
    <row r="1" s="1" customFormat="1" ht="60" customHeight="1" spans="1:18">
      <c r="A1" s="5" t="s">
        <v>68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" customFormat="1" ht="29" customHeight="1" spans="1:18">
      <c r="A2" s="7" t="s">
        <v>69</v>
      </c>
      <c r="B2" s="7"/>
      <c r="C2" s="7"/>
      <c r="D2" s="7"/>
      <c r="E2" s="7"/>
      <c r="F2" s="21"/>
      <c r="G2" s="21"/>
      <c r="H2" s="21"/>
      <c r="I2" s="21"/>
      <c r="J2" s="43"/>
      <c r="K2" s="43"/>
      <c r="L2" s="43"/>
      <c r="M2" s="43"/>
      <c r="N2" s="45" t="s">
        <v>70</v>
      </c>
      <c r="O2" s="45"/>
      <c r="P2" s="45"/>
      <c r="Q2" s="45"/>
      <c r="R2" s="45"/>
    </row>
    <row r="3" s="1" customFormat="1" spans="1:18">
      <c r="A3" s="8" t="s">
        <v>3</v>
      </c>
      <c r="B3" s="8" t="s">
        <v>4</v>
      </c>
      <c r="C3" s="8" t="s">
        <v>5</v>
      </c>
      <c r="D3" s="8" t="s">
        <v>6</v>
      </c>
      <c r="E3" s="22" t="s">
        <v>8</v>
      </c>
      <c r="F3" s="23" t="s">
        <v>71</v>
      </c>
      <c r="G3" s="24" t="s">
        <v>72</v>
      </c>
      <c r="H3" s="8" t="s">
        <v>73</v>
      </c>
      <c r="I3" s="8"/>
      <c r="J3" s="8"/>
      <c r="K3" s="8"/>
      <c r="L3" s="8"/>
      <c r="M3" s="8"/>
      <c r="N3" s="8"/>
      <c r="O3" s="8"/>
      <c r="P3" s="8"/>
      <c r="Q3" s="24" t="s">
        <v>74</v>
      </c>
      <c r="R3" s="8" t="s">
        <v>16</v>
      </c>
    </row>
    <row r="4" s="1" customFormat="1" spans="1:18">
      <c r="A4" s="9"/>
      <c r="B4" s="9"/>
      <c r="C4" s="9"/>
      <c r="D4" s="9"/>
      <c r="E4" s="25"/>
      <c r="F4" s="26"/>
      <c r="G4" s="27"/>
      <c r="H4" s="8" t="s">
        <v>75</v>
      </c>
      <c r="I4" s="8"/>
      <c r="J4" s="8"/>
      <c r="K4" s="8"/>
      <c r="L4" s="8" t="s">
        <v>76</v>
      </c>
      <c r="M4" s="8"/>
      <c r="N4" s="8"/>
      <c r="O4" s="46" t="s">
        <v>77</v>
      </c>
      <c r="P4" s="9" t="s">
        <v>17</v>
      </c>
      <c r="Q4" s="27"/>
      <c r="R4" s="8"/>
    </row>
    <row r="5" s="1" customFormat="1" ht="25" customHeight="1" spans="1:18">
      <c r="A5" s="9"/>
      <c r="B5" s="9"/>
      <c r="C5" s="9"/>
      <c r="D5" s="9"/>
      <c r="E5" s="25"/>
      <c r="F5" s="26"/>
      <c r="G5" s="27"/>
      <c r="H5" s="8" t="s">
        <v>78</v>
      </c>
      <c r="I5" s="8" t="s">
        <v>79</v>
      </c>
      <c r="J5" s="8" t="s">
        <v>80</v>
      </c>
      <c r="K5" s="8" t="s">
        <v>81</v>
      </c>
      <c r="L5" s="44" t="s">
        <v>79</v>
      </c>
      <c r="M5" s="44" t="s">
        <v>80</v>
      </c>
      <c r="N5" s="44" t="s">
        <v>81</v>
      </c>
      <c r="O5" s="47"/>
      <c r="P5" s="48"/>
      <c r="Q5" s="27"/>
      <c r="R5" s="9"/>
    </row>
    <row r="6" s="2" customFormat="1" ht="39" customHeight="1" spans="1:16367">
      <c r="A6" s="10">
        <v>1</v>
      </c>
      <c r="B6" s="10" t="s">
        <v>21</v>
      </c>
      <c r="C6" s="11" t="s">
        <v>22</v>
      </c>
      <c r="D6" s="10" t="s">
        <v>23</v>
      </c>
      <c r="E6" s="28">
        <v>45171</v>
      </c>
      <c r="F6" s="29" t="s">
        <v>82</v>
      </c>
      <c r="G6" s="10">
        <v>1476</v>
      </c>
      <c r="H6" s="30">
        <v>309</v>
      </c>
      <c r="I6" s="32">
        <v>60</v>
      </c>
      <c r="J6" s="32">
        <v>30</v>
      </c>
      <c r="K6" s="32">
        <v>30</v>
      </c>
      <c r="L6" s="32">
        <v>150</v>
      </c>
      <c r="M6" s="32">
        <v>30</v>
      </c>
      <c r="N6" s="32">
        <v>30</v>
      </c>
      <c r="O6" s="32">
        <v>0</v>
      </c>
      <c r="P6" s="32">
        <f>SUM(H6:O6)</f>
        <v>639</v>
      </c>
      <c r="Q6" s="10">
        <f>G6-P6</f>
        <v>837</v>
      </c>
      <c r="R6" s="5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</row>
    <row r="7" s="2" customFormat="1" ht="39" customHeight="1" spans="1:16367">
      <c r="A7" s="10"/>
      <c r="B7" s="10"/>
      <c r="C7" s="11"/>
      <c r="D7" s="10"/>
      <c r="E7" s="31"/>
      <c r="F7" s="29"/>
      <c r="G7" s="32"/>
      <c r="H7" s="30"/>
      <c r="I7" s="32"/>
      <c r="J7" s="32"/>
      <c r="K7" s="32"/>
      <c r="L7" s="32"/>
      <c r="M7" s="32"/>
      <c r="N7" s="32"/>
      <c r="O7" s="32"/>
      <c r="P7" s="32"/>
      <c r="Q7" s="10"/>
      <c r="R7" s="5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</row>
    <row r="8" s="2" customFormat="1" ht="39" customHeight="1" spans="1:16367">
      <c r="A8" s="10"/>
      <c r="B8" s="10"/>
      <c r="C8" s="11"/>
      <c r="D8" s="10"/>
      <c r="E8" s="31"/>
      <c r="F8" s="29"/>
      <c r="G8" s="32"/>
      <c r="H8" s="30"/>
      <c r="I8" s="32"/>
      <c r="J8" s="32"/>
      <c r="K8" s="32"/>
      <c r="L8" s="32"/>
      <c r="M8" s="32"/>
      <c r="N8" s="32"/>
      <c r="O8" s="32"/>
      <c r="P8" s="32"/>
      <c r="Q8" s="52"/>
      <c r="R8" s="5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</row>
    <row r="9" s="3" customFormat="1" ht="39" customHeight="1" spans="1:18">
      <c r="A9" s="10"/>
      <c r="B9" s="10"/>
      <c r="C9" s="11"/>
      <c r="D9" s="10"/>
      <c r="E9" s="31"/>
      <c r="F9" s="33"/>
      <c r="G9" s="34"/>
      <c r="H9" s="35"/>
      <c r="I9" s="34"/>
      <c r="J9" s="34"/>
      <c r="K9" s="34"/>
      <c r="L9" s="32"/>
      <c r="M9" s="32"/>
      <c r="N9" s="34"/>
      <c r="O9" s="34"/>
      <c r="P9" s="34"/>
      <c r="Q9" s="53"/>
      <c r="R9" s="54"/>
    </row>
    <row r="10" s="4" customFormat="1" ht="39" customHeight="1" spans="1:18">
      <c r="A10" s="10"/>
      <c r="B10" s="10"/>
      <c r="C10" s="11"/>
      <c r="D10" s="10"/>
      <c r="E10" s="31"/>
      <c r="F10" s="33"/>
      <c r="G10" s="13"/>
      <c r="H10" s="36"/>
      <c r="I10" s="13"/>
      <c r="J10" s="13"/>
      <c r="K10" s="13"/>
      <c r="L10" s="13"/>
      <c r="M10" s="13"/>
      <c r="N10" s="13"/>
      <c r="O10" s="13"/>
      <c r="P10" s="13"/>
      <c r="Q10" s="55"/>
      <c r="R10" s="56"/>
    </row>
    <row r="11" s="4" customFormat="1" ht="27" customHeight="1" spans="1:18">
      <c r="A11" s="12"/>
      <c r="B11" s="13"/>
      <c r="C11" s="14"/>
      <c r="D11" s="13"/>
      <c r="E11" s="37"/>
      <c r="F11" s="33"/>
      <c r="G11" s="13"/>
      <c r="H11" s="38"/>
      <c r="I11" s="13"/>
      <c r="J11" s="13"/>
      <c r="K11" s="13"/>
      <c r="L11" s="13"/>
      <c r="M11" s="13"/>
      <c r="N11" s="13"/>
      <c r="O11" s="13"/>
      <c r="P11" s="13"/>
      <c r="Q11" s="55"/>
      <c r="R11" s="56"/>
    </row>
    <row r="12" s="4" customFormat="1" ht="27" customHeight="1" spans="1:18">
      <c r="A12" s="12"/>
      <c r="B12" s="13"/>
      <c r="C12" s="14"/>
      <c r="D12" s="13"/>
      <c r="E12" s="37"/>
      <c r="F12" s="33"/>
      <c r="G12" s="13"/>
      <c r="H12" s="38"/>
      <c r="I12" s="13"/>
      <c r="J12" s="13"/>
      <c r="K12" s="13"/>
      <c r="L12" s="13"/>
      <c r="M12" s="13"/>
      <c r="N12" s="13"/>
      <c r="O12" s="13"/>
      <c r="P12" s="13"/>
      <c r="Q12" s="55"/>
      <c r="R12" s="56"/>
    </row>
    <row r="13" s="4" customFormat="1" ht="27" customHeight="1" spans="1:18">
      <c r="A13" s="12"/>
      <c r="B13" s="13"/>
      <c r="C13" s="14"/>
      <c r="D13" s="13"/>
      <c r="E13" s="37"/>
      <c r="F13" s="33"/>
      <c r="G13" s="13"/>
      <c r="H13" s="38"/>
      <c r="I13" s="13"/>
      <c r="J13" s="13"/>
      <c r="K13" s="13"/>
      <c r="L13" s="13"/>
      <c r="M13" s="13"/>
      <c r="N13" s="13"/>
      <c r="O13" s="13"/>
      <c r="P13" s="13"/>
      <c r="Q13" s="55"/>
      <c r="R13" s="56"/>
    </row>
    <row r="14" s="4" customFormat="1" ht="27" customHeight="1" spans="1:18">
      <c r="A14" s="12"/>
      <c r="B14" s="13"/>
      <c r="C14" s="14"/>
      <c r="D14" s="13"/>
      <c r="E14" s="37"/>
      <c r="F14" s="33"/>
      <c r="G14" s="13"/>
      <c r="H14" s="38"/>
      <c r="I14" s="13"/>
      <c r="J14" s="13"/>
      <c r="K14" s="13"/>
      <c r="L14" s="13"/>
      <c r="M14" s="13"/>
      <c r="N14" s="13"/>
      <c r="O14" s="13"/>
      <c r="P14" s="13"/>
      <c r="Q14" s="55"/>
      <c r="R14" s="56"/>
    </row>
    <row r="15" s="1" customFormat="1" ht="27" customHeight="1" spans="1:20">
      <c r="A15" s="15"/>
      <c r="B15" s="15"/>
      <c r="C15" s="16" t="s">
        <v>15</v>
      </c>
      <c r="D15" s="17"/>
      <c r="E15" s="16"/>
      <c r="F15" s="16"/>
      <c r="G15" s="16">
        <f t="shared" ref="G15:Q15" si="0">SUM(G6:G14)</f>
        <v>1476</v>
      </c>
      <c r="H15" s="38">
        <f t="shared" si="0"/>
        <v>309</v>
      </c>
      <c r="I15" s="16">
        <f t="shared" si="0"/>
        <v>60</v>
      </c>
      <c r="J15" s="16">
        <f t="shared" si="0"/>
        <v>30</v>
      </c>
      <c r="K15" s="16">
        <f t="shared" si="0"/>
        <v>30</v>
      </c>
      <c r="L15" s="16">
        <f t="shared" si="0"/>
        <v>150</v>
      </c>
      <c r="M15" s="16">
        <f t="shared" si="0"/>
        <v>30</v>
      </c>
      <c r="N15" s="16">
        <f t="shared" si="0"/>
        <v>30</v>
      </c>
      <c r="O15" s="16">
        <f t="shared" si="0"/>
        <v>0</v>
      </c>
      <c r="P15" s="16">
        <f t="shared" si="0"/>
        <v>639</v>
      </c>
      <c r="Q15" s="16">
        <f t="shared" si="0"/>
        <v>837</v>
      </c>
      <c r="R15" s="57"/>
      <c r="S15" s="4"/>
      <c r="T15" s="4"/>
    </row>
    <row r="16" s="1" customFormat="1" spans="1:18">
      <c r="A16" s="18"/>
      <c r="B16" s="18"/>
      <c r="C16" s="18"/>
      <c r="D16" s="18"/>
      <c r="E16" s="18"/>
      <c r="F16" s="39"/>
      <c r="G16" s="18"/>
      <c r="H16" s="18"/>
      <c r="J16" s="18"/>
      <c r="K16" s="18"/>
      <c r="L16" s="18"/>
      <c r="M16" s="18"/>
      <c r="N16" s="18"/>
      <c r="O16" s="18"/>
      <c r="P16" s="18"/>
      <c r="Q16" s="18"/>
      <c r="R16" s="20"/>
    </row>
    <row r="17" customFormat="1" ht="14.25" customHeight="1" spans="1:15">
      <c r="A17" s="19"/>
      <c r="B17" s="1"/>
      <c r="C17" s="1"/>
      <c r="D17" s="1"/>
      <c r="E17" s="40"/>
      <c r="F17" s="41"/>
      <c r="G17" s="41"/>
      <c r="H17" s="41"/>
      <c r="I17" s="1"/>
      <c r="J17" s="1"/>
      <c r="K17" s="1"/>
      <c r="M17" s="49"/>
      <c r="N17" s="49"/>
      <c r="O17" s="50"/>
    </row>
    <row r="18" s="1" customFormat="1" spans="1:18">
      <c r="A18" s="20"/>
      <c r="B18" s="20"/>
      <c r="C18" s="20"/>
      <c r="D18" s="20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20"/>
      <c r="Q18" s="20"/>
      <c r="R18" s="20"/>
    </row>
  </sheetData>
  <mergeCells count="19">
    <mergeCell ref="A1:R1"/>
    <mergeCell ref="A2:E2"/>
    <mergeCell ref="N2:R2"/>
    <mergeCell ref="H3:P3"/>
    <mergeCell ref="H4:K4"/>
    <mergeCell ref="L4:N4"/>
    <mergeCell ref="F17:H17"/>
    <mergeCell ref="M17:N17"/>
    <mergeCell ref="A3:A5"/>
    <mergeCell ref="B3:B5"/>
    <mergeCell ref="C3:C5"/>
    <mergeCell ref="D3:D5"/>
    <mergeCell ref="E3:E5"/>
    <mergeCell ref="F3:F5"/>
    <mergeCell ref="G3:G5"/>
    <mergeCell ref="O4:O5"/>
    <mergeCell ref="P4:P5"/>
    <mergeCell ref="Q3:Q5"/>
    <mergeCell ref="R3:R5"/>
  </mergeCells>
  <pageMargins left="0.236111111111111" right="0.236111111111111" top="0.432638888888889" bottom="0.432638888888889" header="0.0784722222222222" footer="0.196527777777778"/>
  <pageSetup paperSize="9" scale="9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丧葬补助金及个人账户清退明细表人员</vt:lpstr>
      <vt:lpstr>丧葬补助金抵扣明细表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2006-09-14T03:21:00Z</dcterms:created>
  <cp:lastPrinted>2020-01-15T19:05:00Z</cp:lastPrinted>
  <dcterms:modified xsi:type="dcterms:W3CDTF">2024-01-25T11:47:45Z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2052-11.8.2.11929</vt:lpwstr>
  </property>
  <property fmtid="{D5CDD505-2E9C-101B-9397-08002B2CF9AE}" pid="3" name="ICV">
    <vt:lpwstr>BB6307BC0E9D40768C9236BE3A9513C5_13</vt:lpwstr>
  </property>
</Properties>
</file>