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最终表" sheetId="8" r:id="rId1"/>
  </sheets>
  <externalReferences>
    <externalReference r:id="rId2"/>
  </externalReferences>
  <definedNames>
    <definedName name="_xlnm._FilterDatabase" localSheetId="0" hidden="1">最终表!$A$4:$Q$175</definedName>
    <definedName name="_xlnm.Print_Titles" localSheetId="0">最终表!$2:$4</definedName>
  </definedNames>
  <calcPr calcId="144525" fullPrecision="0"/>
</workbook>
</file>

<file path=xl/sharedStrings.xml><?xml version="1.0" encoding="utf-8"?>
<sst xmlns="http://schemas.openxmlformats.org/spreadsheetml/2006/main" count="1204" uniqueCount="239">
  <si>
    <t>附件：1</t>
  </si>
  <si>
    <t>2023年第三季度高校毕业生社会保险补贴享受人员名单汇总表</t>
  </si>
  <si>
    <t>序号</t>
  </si>
  <si>
    <t>姓名</t>
  </si>
  <si>
    <t>缴费期限</t>
  </si>
  <si>
    <t>缴费   时间
（月）</t>
  </si>
  <si>
    <t>缴费
基数（元）</t>
  </si>
  <si>
    <t>实缴养老保险费单位缴费部分
（16%）</t>
  </si>
  <si>
    <t>实缴失业保险费单位缴费部分（0.7%）</t>
  </si>
  <si>
    <t>实缴医疗保险费单位缴费部分（9%）</t>
  </si>
  <si>
    <t>实缴大病保险单位缴费部分
（每月16元）</t>
  </si>
  <si>
    <t>合计单位
缴费
（元）</t>
  </si>
  <si>
    <t>签订合同单位名称</t>
  </si>
  <si>
    <t>目前参保单位名称</t>
  </si>
  <si>
    <t>参保单位是否小微企业</t>
  </si>
  <si>
    <t>拨付企业名称</t>
  </si>
  <si>
    <t>拨付金额
（元）</t>
  </si>
  <si>
    <t>拨付情况</t>
  </si>
  <si>
    <t>曹瑞</t>
  </si>
  <si>
    <t>兰州新区交通投资建设有限公司</t>
  </si>
  <si>
    <t>是</t>
  </si>
  <si>
    <t>首次申请</t>
  </si>
  <si>
    <t>陈鑫睿</t>
  </si>
  <si>
    <t>2023.7-8</t>
  </si>
  <si>
    <t>已拨付10个月补贴</t>
  </si>
  <si>
    <t>达俊臣</t>
  </si>
  <si>
    <t>康永秀</t>
  </si>
  <si>
    <t>牛娇娇</t>
  </si>
  <si>
    <t>刘靖</t>
  </si>
  <si>
    <t>吴永梅</t>
  </si>
  <si>
    <t>2023.7-9</t>
  </si>
  <si>
    <t>兰州新区城投地产置业有限公司</t>
  </si>
  <si>
    <t>已拨付2个月补贴</t>
  </si>
  <si>
    <t>魏子博</t>
  </si>
  <si>
    <t>俞燕琳</t>
  </si>
  <si>
    <t>刘许霞</t>
  </si>
  <si>
    <t>李泽坤</t>
  </si>
  <si>
    <t>马尚婷</t>
  </si>
  <si>
    <t>兰州新区瑞岭博雅酒店餐饮管理有限公司</t>
  </si>
  <si>
    <t>已拨付6个月补贴</t>
  </si>
  <si>
    <t>梁辰</t>
  </si>
  <si>
    <t>兰州惠宜康市场管理服务有限公司</t>
  </si>
  <si>
    <t>董为达</t>
  </si>
  <si>
    <t>兰州新区水务管理投资集团有限公司</t>
  </si>
  <si>
    <t>兰州新区供排水有限公司</t>
  </si>
  <si>
    <t>张锦晖</t>
  </si>
  <si>
    <t>王倩</t>
  </si>
  <si>
    <t>火莹</t>
  </si>
  <si>
    <t>刘亚莉</t>
  </si>
  <si>
    <t>张甲之</t>
  </si>
  <si>
    <t>孙艺心</t>
  </si>
  <si>
    <t>李文炳</t>
  </si>
  <si>
    <t>苟凌汉</t>
  </si>
  <si>
    <t>已拨付11个月补贴</t>
  </si>
  <si>
    <t>杨梅</t>
  </si>
  <si>
    <t>姚彩萍</t>
  </si>
  <si>
    <t>李彦庆</t>
  </si>
  <si>
    <t>李晓兰</t>
  </si>
  <si>
    <t>2023.8-9</t>
  </si>
  <si>
    <t>马祯</t>
  </si>
  <si>
    <t>李文润</t>
  </si>
  <si>
    <t>曹国斌</t>
  </si>
  <si>
    <t>杨振兴</t>
  </si>
  <si>
    <t>缪正康</t>
  </si>
  <si>
    <t>李嘉豪</t>
  </si>
  <si>
    <t>姜昊辰</t>
  </si>
  <si>
    <t>兰州新华互联网中等职业学校有限公司</t>
  </si>
  <si>
    <t>颜丽瑾</t>
  </si>
  <si>
    <t>辛娜</t>
  </si>
  <si>
    <t>已拨付4个月补贴</t>
  </si>
  <si>
    <t>陈小雪</t>
  </si>
  <si>
    <t>马小平</t>
  </si>
  <si>
    <t>包成元</t>
  </si>
  <si>
    <t>已拨付3个月补贴</t>
  </si>
  <si>
    <t>沈永康</t>
  </si>
  <si>
    <t>邓嘉蓉</t>
  </si>
  <si>
    <t>高新盛</t>
  </si>
  <si>
    <t>杨新盛</t>
  </si>
  <si>
    <t>付燕</t>
  </si>
  <si>
    <t>高莉君</t>
  </si>
  <si>
    <t>魏玉霞</t>
  </si>
  <si>
    <t>苟宝霞</t>
  </si>
  <si>
    <t>兰州工大工程检测科技有限公司</t>
  </si>
  <si>
    <t>韩阳</t>
  </si>
  <si>
    <t>刘康</t>
  </si>
  <si>
    <t>刘强</t>
  </si>
  <si>
    <t>武天权</t>
  </si>
  <si>
    <t>袁智悍</t>
  </si>
  <si>
    <t>兰州新区土地资产投资管理有限公司</t>
  </si>
  <si>
    <t>李亮亮</t>
  </si>
  <si>
    <t>甘肃新高原农牧发展有限公司</t>
  </si>
  <si>
    <t>张田裕</t>
  </si>
  <si>
    <t>廖晓甜</t>
  </si>
  <si>
    <t>甘肃万通未来汽车技工学校有限公司</t>
  </si>
  <si>
    <t>杨昌龙</t>
  </si>
  <si>
    <t>齐  艳</t>
  </si>
  <si>
    <t>李程程</t>
  </si>
  <si>
    <t>兰州新区双良热力有限公司</t>
  </si>
  <si>
    <t>马成龙</t>
  </si>
  <si>
    <t>兰州新区市政投资管理集团有限公司</t>
  </si>
  <si>
    <t>兰州新区配售电有限公司</t>
  </si>
  <si>
    <t>陶祥贞</t>
  </si>
  <si>
    <t>王丹丹</t>
  </si>
  <si>
    <t>何积忠</t>
  </si>
  <si>
    <t>兰州新区殡葬服务有限公司</t>
  </si>
  <si>
    <t>王元乾</t>
  </si>
  <si>
    <t>潘学龙</t>
  </si>
  <si>
    <t>邓源生</t>
  </si>
  <si>
    <t>兰州市政实业开发有限公司</t>
  </si>
  <si>
    <t>兰州新区实正供应链管理有限公司</t>
  </si>
  <si>
    <t>赵喜龙</t>
  </si>
  <si>
    <t>陈志昕</t>
  </si>
  <si>
    <t>张重国</t>
  </si>
  <si>
    <t>魏文婧</t>
  </si>
  <si>
    <t>乔义栋</t>
  </si>
  <si>
    <t>姜睿皓</t>
  </si>
  <si>
    <t>蒲  莹</t>
  </si>
  <si>
    <t>州新区市政投资管理集团有限公司</t>
  </si>
  <si>
    <t>兰州新区市政建材限公司</t>
  </si>
  <si>
    <t>王彦文</t>
  </si>
  <si>
    <t>3</t>
  </si>
  <si>
    <t>东晟凯瑞（兰州）医药科技有限公司</t>
  </si>
  <si>
    <t>袁嘉强</t>
  </si>
  <si>
    <t>董天文</t>
  </si>
  <si>
    <t>吴清华</t>
  </si>
  <si>
    <t>姬铭超</t>
  </si>
  <si>
    <t>2</t>
  </si>
  <si>
    <t>倪宗周</t>
  </si>
  <si>
    <t>杨雨舜</t>
  </si>
  <si>
    <t>宋虎喜</t>
  </si>
  <si>
    <t>丁龙</t>
  </si>
  <si>
    <t>周玉君</t>
  </si>
  <si>
    <t>王昭</t>
  </si>
  <si>
    <t>马晓虎</t>
  </si>
  <si>
    <t>高雪</t>
  </si>
  <si>
    <t>覃亮</t>
  </si>
  <si>
    <t>李潇</t>
  </si>
  <si>
    <t>祁诗霁</t>
  </si>
  <si>
    <t>陈亲毅</t>
  </si>
  <si>
    <t>兰州新区陇航职业技能培训学校有限公司</t>
  </si>
  <si>
    <t>李鸿贵</t>
  </si>
  <si>
    <t>2023.1-9</t>
  </si>
  <si>
    <t>甘肃海亮新能源材料有限公司</t>
  </si>
  <si>
    <t>李艳</t>
  </si>
  <si>
    <t>陈文婷</t>
  </si>
  <si>
    <t>罗琪</t>
  </si>
  <si>
    <t>薛静</t>
  </si>
  <si>
    <t>张鹏程</t>
  </si>
  <si>
    <t>魏博</t>
  </si>
  <si>
    <t>张浩</t>
  </si>
  <si>
    <t>陈永斌</t>
  </si>
  <si>
    <t>张宏喜</t>
  </si>
  <si>
    <t>刘碧恒</t>
  </si>
  <si>
    <t>张虎</t>
  </si>
  <si>
    <t>王正良</t>
  </si>
  <si>
    <t>魏邦凯</t>
  </si>
  <si>
    <t>王玺山</t>
  </si>
  <si>
    <t>潘世胜</t>
  </si>
  <si>
    <t>2023.2-9</t>
  </si>
  <si>
    <t>芮守倩</t>
  </si>
  <si>
    <t>魏学勤</t>
  </si>
  <si>
    <t>8</t>
  </si>
  <si>
    <t>何继东</t>
  </si>
  <si>
    <t>2023.3-9</t>
  </si>
  <si>
    <t>杨欣</t>
  </si>
  <si>
    <t>邢雄康</t>
  </si>
  <si>
    <t>方升高</t>
  </si>
  <si>
    <t>陈小代</t>
  </si>
  <si>
    <t>徐淑明</t>
  </si>
  <si>
    <t>2023.4-9</t>
  </si>
  <si>
    <t>王东旭</t>
  </si>
  <si>
    <t>金小钰</t>
  </si>
  <si>
    <t>刘克诚</t>
  </si>
  <si>
    <t>魏静</t>
  </si>
  <si>
    <t>2023.5-9</t>
  </si>
  <si>
    <t>崔延</t>
  </si>
  <si>
    <t>2023.6-9</t>
  </si>
  <si>
    <t>徐斌</t>
  </si>
  <si>
    <t>李海源</t>
  </si>
  <si>
    <t>张为龙</t>
  </si>
  <si>
    <t>魏欣欣</t>
  </si>
  <si>
    <t>陈万虎</t>
  </si>
  <si>
    <t>马尚鹏</t>
  </si>
  <si>
    <t>拦宗强</t>
  </si>
  <si>
    <t>石中玉</t>
  </si>
  <si>
    <t>董刚</t>
  </si>
  <si>
    <t>赵睿东</t>
  </si>
  <si>
    <t>李克磊</t>
  </si>
  <si>
    <t>陈维娜</t>
  </si>
  <si>
    <t>李迅</t>
  </si>
  <si>
    <t>康欣</t>
  </si>
  <si>
    <t>郭丽</t>
  </si>
  <si>
    <t>田甜</t>
  </si>
  <si>
    <t>张爱玲</t>
  </si>
  <si>
    <t>王彩霞</t>
  </si>
  <si>
    <t>周琦</t>
  </si>
  <si>
    <t>刘胜利</t>
  </si>
  <si>
    <t>王富宏</t>
  </si>
  <si>
    <t>李虎林</t>
  </si>
  <si>
    <t>董恒</t>
  </si>
  <si>
    <t>曾祥赓</t>
  </si>
  <si>
    <t>张旭文</t>
  </si>
  <si>
    <t>颜克鲁</t>
  </si>
  <si>
    <t>陈凯兵</t>
  </si>
  <si>
    <t>何倩</t>
  </si>
  <si>
    <t>冶佳函</t>
  </si>
  <si>
    <t>毛鹏刚</t>
  </si>
  <si>
    <t>费天财</t>
  </si>
  <si>
    <t>徐文平</t>
  </si>
  <si>
    <t>瞿继昌</t>
  </si>
  <si>
    <t>2023.9-9</t>
  </si>
  <si>
    <t>王桂芳</t>
  </si>
  <si>
    <t>卯吉龙</t>
  </si>
  <si>
    <t>王治鑫</t>
  </si>
  <si>
    <t>冯文卓</t>
  </si>
  <si>
    <t>兰州新区水务建设咨询有限公司</t>
  </si>
  <si>
    <t>甘  涛</t>
  </si>
  <si>
    <t>段金翠</t>
  </si>
  <si>
    <t>崔鹏娟</t>
  </si>
  <si>
    <t>车雯</t>
  </si>
  <si>
    <t>申联生物医药（上海）股份有限公司兰州分公司</t>
  </si>
  <si>
    <t>刘学德</t>
  </si>
  <si>
    <t>刘晓威</t>
  </si>
  <si>
    <t>孙海文</t>
  </si>
  <si>
    <t>张青青</t>
  </si>
  <si>
    <t>辛箫</t>
  </si>
  <si>
    <t>尹石</t>
  </si>
  <si>
    <t>苟诗媛</t>
  </si>
  <si>
    <t>苏婷</t>
  </si>
  <si>
    <t>韩文斌</t>
  </si>
  <si>
    <t>杨帆</t>
  </si>
  <si>
    <t>兰州新区临空产业投资有限公司</t>
  </si>
  <si>
    <t>甘肃新港航空产业发展有限公司</t>
  </si>
  <si>
    <t>武盼</t>
  </si>
  <si>
    <t>兰州陇星热能科技
有限公司</t>
  </si>
  <si>
    <t>陈恩亮</t>
  </si>
  <si>
    <t>甘肃天成道桥勘察设计有限公司</t>
  </si>
  <si>
    <t>合计</t>
  </si>
  <si>
    <t>/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</si>
</sst>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name val="宋体"/>
      <charset val="134"/>
    </font>
    <font>
      <sz val="11"/>
      <color rgb="FF333333"/>
      <name val="仿宋_GB2312"/>
      <charset val="134"/>
    </font>
    <font>
      <b/>
      <sz val="18"/>
      <name val="Microsoft YaHei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b/>
      <sz val="14"/>
      <name val="仿宋_GB2312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11" fillId="0" borderId="0">
      <alignment vertical="center"/>
    </xf>
    <xf numFmtId="0" fontId="32" fillId="0" borderId="0">
      <protection locked="0"/>
    </xf>
    <xf numFmtId="0" fontId="31" fillId="0" borderId="0"/>
  </cellStyleXfs>
  <cellXfs count="31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5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58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10" xfId="50"/>
    <cellStyle name="常规 2" xfId="51"/>
    <cellStyle name="Normal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2508;&#21512;&#21150;\2023&#24180;\&#20154;&#36164;&#30456;&#20851;\&#31038;&#20445;\&#20379;&#25490;&#27700;&#31038;&#20445;9&#26376;&#36164;&#26009;\2023&#24180;9&#26376;&#20379;&#25490;&#27700;&#20859;&#32769;o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分类明细（签字附件）"/>
      <sheetName val="供排水汇总（签字版）"/>
    </sheetNames>
    <sheetDataSet>
      <sheetData sheetId="0" refreshError="1">
        <row r="5">
          <cell r="C5" t="str">
            <v>贺良清</v>
          </cell>
          <cell r="D5">
            <v>13920</v>
          </cell>
        </row>
        <row r="6">
          <cell r="C6" t="str">
            <v>陈怡廷</v>
          </cell>
          <cell r="D6">
            <v>13090</v>
          </cell>
        </row>
        <row r="7">
          <cell r="C7" t="str">
            <v>齐政</v>
          </cell>
          <cell r="D7">
            <v>6120</v>
          </cell>
        </row>
        <row r="8">
          <cell r="C8" t="str">
            <v>马沛坤</v>
          </cell>
          <cell r="D8">
            <v>6250</v>
          </cell>
        </row>
        <row r="9">
          <cell r="C9" t="str">
            <v>吴春燕</v>
          </cell>
          <cell r="D9">
            <v>5740</v>
          </cell>
        </row>
        <row r="10">
          <cell r="C10" t="str">
            <v>何文亮</v>
          </cell>
          <cell r="D10">
            <v>6250</v>
          </cell>
        </row>
        <row r="11">
          <cell r="C11" t="str">
            <v>黄迎春</v>
          </cell>
          <cell r="D11">
            <v>6380</v>
          </cell>
        </row>
        <row r="12">
          <cell r="C12" t="str">
            <v>白颖</v>
          </cell>
          <cell r="D12">
            <v>8810</v>
          </cell>
        </row>
        <row r="13">
          <cell r="C13" t="str">
            <v>王雅茜子</v>
          </cell>
          <cell r="D13">
            <v>6120</v>
          </cell>
        </row>
        <row r="14">
          <cell r="C14" t="str">
            <v>马孟瑶</v>
          </cell>
          <cell r="D14">
            <v>6120</v>
          </cell>
        </row>
        <row r="15">
          <cell r="C15" t="str">
            <v>薛生铭</v>
          </cell>
          <cell r="D15">
            <v>4920</v>
          </cell>
        </row>
        <row r="16">
          <cell r="C16" t="str">
            <v>龙小艳</v>
          </cell>
          <cell r="D16">
            <v>8930</v>
          </cell>
        </row>
        <row r="17">
          <cell r="C17" t="str">
            <v>彭丽云</v>
          </cell>
          <cell r="D17">
            <v>4920</v>
          </cell>
        </row>
        <row r="18">
          <cell r="C18" t="str">
            <v>杨月菊</v>
          </cell>
          <cell r="D18">
            <v>5610</v>
          </cell>
        </row>
        <row r="19">
          <cell r="C19" t="str">
            <v>王海屹</v>
          </cell>
          <cell r="D19">
            <v>4340</v>
          </cell>
        </row>
        <row r="20">
          <cell r="C20" t="str">
            <v>孙婕</v>
          </cell>
          <cell r="D20">
            <v>4920</v>
          </cell>
        </row>
        <row r="21">
          <cell r="C21" t="str">
            <v>赵鸿旭</v>
          </cell>
          <cell r="D21">
            <v>5870</v>
          </cell>
        </row>
        <row r="22">
          <cell r="C22" t="str">
            <v>贺东</v>
          </cell>
          <cell r="D22">
            <v>4850</v>
          </cell>
        </row>
        <row r="23">
          <cell r="C23" t="str">
            <v>郭苗苗</v>
          </cell>
          <cell r="D23">
            <v>4410</v>
          </cell>
        </row>
        <row r="24">
          <cell r="C24" t="str">
            <v>毛蓉蓉</v>
          </cell>
          <cell r="D24">
            <v>4920</v>
          </cell>
        </row>
        <row r="25">
          <cell r="C25" t="str">
            <v>马潇瑞</v>
          </cell>
          <cell r="D25">
            <v>4720</v>
          </cell>
        </row>
        <row r="26">
          <cell r="C26" t="str">
            <v>曹黎明</v>
          </cell>
          <cell r="D26">
            <v>4850</v>
          </cell>
        </row>
        <row r="27">
          <cell r="C27" t="str">
            <v>张浩</v>
          </cell>
          <cell r="D27">
            <v>8810</v>
          </cell>
        </row>
        <row r="28">
          <cell r="C28" t="str">
            <v>李玉嵘</v>
          </cell>
          <cell r="D28">
            <v>6120</v>
          </cell>
        </row>
        <row r="29">
          <cell r="C29" t="str">
            <v>魏玲</v>
          </cell>
          <cell r="D29">
            <v>8810</v>
          </cell>
        </row>
        <row r="30">
          <cell r="C30" t="str">
            <v>牟峰</v>
          </cell>
          <cell r="D30">
            <v>6250</v>
          </cell>
        </row>
        <row r="31">
          <cell r="C31" t="str">
            <v>鞠家伟</v>
          </cell>
          <cell r="D31">
            <v>4850</v>
          </cell>
        </row>
        <row r="32">
          <cell r="C32" t="str">
            <v>彭萍</v>
          </cell>
          <cell r="D32">
            <v>5230</v>
          </cell>
        </row>
        <row r="33">
          <cell r="C33" t="str">
            <v>杨静玮</v>
          </cell>
          <cell r="D33">
            <v>4850</v>
          </cell>
        </row>
        <row r="34">
          <cell r="C34" t="str">
            <v>陈凤英</v>
          </cell>
          <cell r="D34">
            <v>4850</v>
          </cell>
        </row>
        <row r="35">
          <cell r="C35" t="str">
            <v>穆若兰</v>
          </cell>
          <cell r="D35">
            <v>5610</v>
          </cell>
        </row>
        <row r="36">
          <cell r="C36" t="str">
            <v>董为达</v>
          </cell>
          <cell r="D36">
            <v>5610</v>
          </cell>
        </row>
        <row r="37">
          <cell r="C37" t="str">
            <v>何同统</v>
          </cell>
          <cell r="D37">
            <v>5610</v>
          </cell>
        </row>
        <row r="38">
          <cell r="C38" t="str">
            <v>张锦晖</v>
          </cell>
          <cell r="D38">
            <v>4720</v>
          </cell>
        </row>
        <row r="39">
          <cell r="C39" t="str">
            <v>王倩</v>
          </cell>
          <cell r="D39">
            <v>4720</v>
          </cell>
        </row>
        <row r="40">
          <cell r="C40" t="str">
            <v>火莹</v>
          </cell>
          <cell r="D40">
            <v>4720</v>
          </cell>
        </row>
        <row r="41">
          <cell r="C41" t="str">
            <v>张坤</v>
          </cell>
          <cell r="D41">
            <v>5230</v>
          </cell>
        </row>
        <row r="42">
          <cell r="C42" t="str">
            <v>张琴</v>
          </cell>
          <cell r="D42">
            <v>6630</v>
          </cell>
        </row>
        <row r="43">
          <cell r="C43" t="str">
            <v>周亚多</v>
          </cell>
          <cell r="D43">
            <v>8810</v>
          </cell>
        </row>
        <row r="44">
          <cell r="C44" t="str">
            <v>苏乾</v>
          </cell>
          <cell r="D44">
            <v>6190</v>
          </cell>
        </row>
        <row r="45">
          <cell r="C45" t="str">
            <v>李永清</v>
          </cell>
          <cell r="D45">
            <v>4850</v>
          </cell>
        </row>
        <row r="46">
          <cell r="C46" t="str">
            <v>张延仁</v>
          </cell>
          <cell r="D46">
            <v>5740</v>
          </cell>
        </row>
        <row r="47">
          <cell r="C47" t="str">
            <v>蒲增锐</v>
          </cell>
          <cell r="D47">
            <v>4850</v>
          </cell>
        </row>
        <row r="48">
          <cell r="C48" t="str">
            <v>张甲之</v>
          </cell>
          <cell r="D48">
            <v>4850</v>
          </cell>
        </row>
        <row r="49">
          <cell r="C49" t="str">
            <v>杨彤</v>
          </cell>
          <cell r="D49">
            <v>4340</v>
          </cell>
        </row>
        <row r="50">
          <cell r="C50" t="str">
            <v>李彦庆</v>
          </cell>
          <cell r="D50">
            <v>4850</v>
          </cell>
        </row>
        <row r="51">
          <cell r="C51" t="str">
            <v>杨梅</v>
          </cell>
          <cell r="D51">
            <v>4720</v>
          </cell>
        </row>
        <row r="52">
          <cell r="C52" t="str">
            <v>施丽萍</v>
          </cell>
          <cell r="D52">
            <v>5230</v>
          </cell>
        </row>
        <row r="53">
          <cell r="C53" t="str">
            <v>景春换</v>
          </cell>
          <cell r="D53">
            <v>6190</v>
          </cell>
        </row>
        <row r="54">
          <cell r="C54" t="str">
            <v>姜耀东</v>
          </cell>
          <cell r="D54">
            <v>6120</v>
          </cell>
        </row>
        <row r="55">
          <cell r="C55" t="str">
            <v>杨万菊</v>
          </cell>
          <cell r="D55">
            <v>4850</v>
          </cell>
        </row>
        <row r="56">
          <cell r="C56" t="str">
            <v>白万萍</v>
          </cell>
          <cell r="D56">
            <v>6250</v>
          </cell>
        </row>
        <row r="57">
          <cell r="C57" t="str">
            <v>杨侦</v>
          </cell>
          <cell r="D57">
            <v>6380</v>
          </cell>
        </row>
        <row r="58">
          <cell r="C58" t="str">
            <v>连荣花</v>
          </cell>
          <cell r="D58">
            <v>6250</v>
          </cell>
        </row>
        <row r="59">
          <cell r="C59" t="str">
            <v>郭静蓉</v>
          </cell>
          <cell r="D59">
            <v>6250</v>
          </cell>
        </row>
        <row r="60">
          <cell r="C60" t="str">
            <v>常蓉</v>
          </cell>
          <cell r="D60">
            <v>6250</v>
          </cell>
        </row>
        <row r="61">
          <cell r="C61" t="str">
            <v>张霄</v>
          </cell>
          <cell r="D61">
            <v>5610</v>
          </cell>
        </row>
        <row r="62">
          <cell r="C62" t="str">
            <v>张倩华</v>
          </cell>
          <cell r="D62">
            <v>5740</v>
          </cell>
        </row>
        <row r="63">
          <cell r="C63" t="str">
            <v>张丽</v>
          </cell>
          <cell r="D63">
            <v>6250</v>
          </cell>
        </row>
        <row r="64">
          <cell r="C64" t="str">
            <v>闫荣洁</v>
          </cell>
          <cell r="D64">
            <v>6190</v>
          </cell>
        </row>
        <row r="65">
          <cell r="C65" t="str">
            <v>张金萍</v>
          </cell>
          <cell r="D65">
            <v>5870</v>
          </cell>
        </row>
        <row r="66">
          <cell r="C66">
            <v>61</v>
          </cell>
          <cell r="D66">
            <v>367310</v>
          </cell>
        </row>
        <row r="67">
          <cell r="C67" t="str">
            <v>马宗禧</v>
          </cell>
          <cell r="D67">
            <v>4850</v>
          </cell>
        </row>
        <row r="68">
          <cell r="C68" t="str">
            <v>张栋凯</v>
          </cell>
          <cell r="D68">
            <v>6500</v>
          </cell>
        </row>
        <row r="69">
          <cell r="C69" t="str">
            <v>史万伟</v>
          </cell>
          <cell r="D69">
            <v>5740</v>
          </cell>
        </row>
        <row r="70">
          <cell r="C70" t="str">
            <v>廖富苍</v>
          </cell>
          <cell r="D70">
            <v>6500</v>
          </cell>
        </row>
        <row r="71">
          <cell r="C71" t="str">
            <v>王磊峰</v>
          </cell>
          <cell r="D71">
            <v>6500</v>
          </cell>
        </row>
        <row r="72">
          <cell r="C72" t="str">
            <v>苏元香</v>
          </cell>
          <cell r="D72">
            <v>6500</v>
          </cell>
        </row>
        <row r="73">
          <cell r="C73" t="str">
            <v>彭涛清</v>
          </cell>
          <cell r="D73">
            <v>5740</v>
          </cell>
        </row>
        <row r="74">
          <cell r="C74" t="str">
            <v>李博宏</v>
          </cell>
          <cell r="D74">
            <v>4340</v>
          </cell>
        </row>
        <row r="75">
          <cell r="C75" t="str">
            <v>赵立安</v>
          </cell>
          <cell r="D75">
            <v>6500</v>
          </cell>
        </row>
        <row r="76">
          <cell r="C76" t="str">
            <v>张耀龙</v>
          </cell>
          <cell r="D76">
            <v>6120</v>
          </cell>
        </row>
        <row r="77">
          <cell r="C77" t="str">
            <v>张艺桢</v>
          </cell>
          <cell r="D77">
            <v>6380</v>
          </cell>
        </row>
        <row r="78">
          <cell r="C78" t="str">
            <v>董呈强</v>
          </cell>
          <cell r="D78">
            <v>6120</v>
          </cell>
        </row>
        <row r="79">
          <cell r="C79" t="str">
            <v>谢易航</v>
          </cell>
          <cell r="D79">
            <v>4340</v>
          </cell>
        </row>
        <row r="80">
          <cell r="C80" t="str">
            <v>宋虎军</v>
          </cell>
          <cell r="D80">
            <v>4850</v>
          </cell>
        </row>
        <row r="81">
          <cell r="C81" t="str">
            <v>付昱多</v>
          </cell>
          <cell r="D81">
            <v>6120</v>
          </cell>
        </row>
        <row r="82">
          <cell r="C82" t="str">
            <v>毛星</v>
          </cell>
          <cell r="D82">
            <v>5740</v>
          </cell>
        </row>
        <row r="83">
          <cell r="C83" t="str">
            <v>赵银堆</v>
          </cell>
          <cell r="D83">
            <v>5230</v>
          </cell>
        </row>
        <row r="84">
          <cell r="C84" t="str">
            <v>张江伟</v>
          </cell>
          <cell r="D84">
            <v>5230</v>
          </cell>
        </row>
        <row r="85">
          <cell r="C85" t="str">
            <v>满吉龙</v>
          </cell>
          <cell r="D85">
            <v>6380</v>
          </cell>
        </row>
        <row r="86">
          <cell r="C86" t="str">
            <v>廖敏锋</v>
          </cell>
          <cell r="D86">
            <v>6380</v>
          </cell>
        </row>
        <row r="87">
          <cell r="C87" t="str">
            <v>何伟</v>
          </cell>
          <cell r="D87">
            <v>5100</v>
          </cell>
        </row>
        <row r="88">
          <cell r="C88" t="str">
            <v>姚正森</v>
          </cell>
          <cell r="D88">
            <v>4850</v>
          </cell>
        </row>
        <row r="89">
          <cell r="C89" t="str">
            <v>雷磊</v>
          </cell>
          <cell r="D89">
            <v>5100</v>
          </cell>
        </row>
        <row r="90">
          <cell r="C90" t="str">
            <v>彭辉</v>
          </cell>
          <cell r="D90">
            <v>6250</v>
          </cell>
        </row>
        <row r="91">
          <cell r="C91" t="str">
            <v>苟凌汉</v>
          </cell>
          <cell r="D91">
            <v>4850</v>
          </cell>
        </row>
        <row r="92">
          <cell r="C92" t="str">
            <v>孙艺心</v>
          </cell>
          <cell r="D92">
            <v>4850</v>
          </cell>
        </row>
        <row r="93">
          <cell r="C93" t="str">
            <v>李文炳</v>
          </cell>
          <cell r="D93">
            <v>4850</v>
          </cell>
        </row>
        <row r="94">
          <cell r="C94" t="str">
            <v>郝栩</v>
          </cell>
          <cell r="D94">
            <v>4850</v>
          </cell>
        </row>
        <row r="95">
          <cell r="C95" t="str">
            <v>姚彩萍</v>
          </cell>
          <cell r="D95">
            <v>5610</v>
          </cell>
        </row>
        <row r="96">
          <cell r="C96" t="str">
            <v>赵玲</v>
          </cell>
          <cell r="D96">
            <v>5610</v>
          </cell>
        </row>
        <row r="97">
          <cell r="C97" t="str">
            <v>袁博厚</v>
          </cell>
          <cell r="D97">
            <v>6250</v>
          </cell>
        </row>
        <row r="98">
          <cell r="C98" t="str">
            <v>程斌斌</v>
          </cell>
          <cell r="D98">
            <v>5230</v>
          </cell>
        </row>
        <row r="99">
          <cell r="C99" t="str">
            <v>胡锦宏</v>
          </cell>
          <cell r="D99">
            <v>5100</v>
          </cell>
        </row>
        <row r="100">
          <cell r="C100" t="str">
            <v>王少鹏</v>
          </cell>
          <cell r="D100">
            <v>8810</v>
          </cell>
        </row>
        <row r="101">
          <cell r="C101" t="str">
            <v>钱宝勇</v>
          </cell>
          <cell r="D101">
            <v>9280</v>
          </cell>
        </row>
        <row r="102">
          <cell r="C102" t="str">
            <v>陈维鹏</v>
          </cell>
          <cell r="D102">
            <v>5100</v>
          </cell>
        </row>
        <row r="103">
          <cell r="C103" t="str">
            <v>李飞飞</v>
          </cell>
          <cell r="D103">
            <v>4880</v>
          </cell>
        </row>
        <row r="104">
          <cell r="C104" t="str">
            <v>赵昆</v>
          </cell>
          <cell r="D104">
            <v>6120</v>
          </cell>
        </row>
        <row r="105">
          <cell r="C105" t="str">
            <v>邓建礼</v>
          </cell>
          <cell r="D105">
            <v>6380</v>
          </cell>
        </row>
        <row r="106">
          <cell r="C106" t="str">
            <v>高涛</v>
          </cell>
          <cell r="D106">
            <v>5230</v>
          </cell>
        </row>
        <row r="107">
          <cell r="C107" t="str">
            <v>徐婷</v>
          </cell>
          <cell r="D107">
            <v>6380</v>
          </cell>
        </row>
        <row r="108">
          <cell r="C108" t="str">
            <v>蔡国庆</v>
          </cell>
          <cell r="D108">
            <v>5740</v>
          </cell>
        </row>
        <row r="109">
          <cell r="C109" t="str">
            <v>马祯</v>
          </cell>
          <cell r="D109">
            <v>5610</v>
          </cell>
        </row>
        <row r="110">
          <cell r="C110" t="str">
            <v>李晓兰</v>
          </cell>
          <cell r="D110">
            <v>4850</v>
          </cell>
        </row>
        <row r="111">
          <cell r="C111" t="str">
            <v>张百灵</v>
          </cell>
          <cell r="D111">
            <v>5230</v>
          </cell>
        </row>
        <row r="112">
          <cell r="C112">
            <v>45</v>
          </cell>
          <cell r="D112">
            <v>258170</v>
          </cell>
        </row>
        <row r="113">
          <cell r="C113" t="str">
            <v>王永红</v>
          </cell>
          <cell r="D113">
            <v>6250</v>
          </cell>
        </row>
        <row r="114">
          <cell r="C114" t="str">
            <v>段世杰</v>
          </cell>
          <cell r="D114">
            <v>6500</v>
          </cell>
        </row>
        <row r="115">
          <cell r="C115" t="str">
            <v>狄万虎</v>
          </cell>
          <cell r="D115">
            <v>6500</v>
          </cell>
        </row>
        <row r="116">
          <cell r="C116" t="str">
            <v>武思凯</v>
          </cell>
          <cell r="D116">
            <v>5230</v>
          </cell>
        </row>
        <row r="117">
          <cell r="C117" t="str">
            <v>张晓春</v>
          </cell>
          <cell r="D117">
            <v>4850</v>
          </cell>
        </row>
        <row r="118">
          <cell r="C118" t="str">
            <v>张翔</v>
          </cell>
          <cell r="D118">
            <v>4850</v>
          </cell>
        </row>
        <row r="119">
          <cell r="C119">
            <v>6</v>
          </cell>
          <cell r="D119">
            <v>34180</v>
          </cell>
        </row>
        <row r="120">
          <cell r="C120" t="str">
            <v>宋海祖</v>
          </cell>
          <cell r="D120">
            <v>6380</v>
          </cell>
        </row>
        <row r="121">
          <cell r="C121" t="str">
            <v>张凯强</v>
          </cell>
          <cell r="D121">
            <v>5100</v>
          </cell>
        </row>
        <row r="122">
          <cell r="C122" t="str">
            <v>魁典明</v>
          </cell>
          <cell r="D122">
            <v>6250</v>
          </cell>
        </row>
        <row r="123">
          <cell r="C123" t="str">
            <v>刘亚莉</v>
          </cell>
          <cell r="D123">
            <v>5610</v>
          </cell>
        </row>
        <row r="124">
          <cell r="C124" t="str">
            <v>徐文东</v>
          </cell>
          <cell r="D124">
            <v>6120</v>
          </cell>
        </row>
        <row r="125">
          <cell r="C125">
            <v>5</v>
          </cell>
          <cell r="D125">
            <v>29460</v>
          </cell>
        </row>
        <row r="126">
          <cell r="C126" t="str">
            <v>王晓东</v>
          </cell>
          <cell r="D126">
            <v>5100</v>
          </cell>
        </row>
        <row r="127">
          <cell r="C127" t="str">
            <v>葛建军</v>
          </cell>
          <cell r="D127">
            <v>5610</v>
          </cell>
        </row>
        <row r="128">
          <cell r="C128" t="str">
            <v>张兆辉</v>
          </cell>
          <cell r="D128">
            <v>4880</v>
          </cell>
        </row>
        <row r="129">
          <cell r="C129" t="str">
            <v>杨国琴</v>
          </cell>
          <cell r="D129">
            <v>6500</v>
          </cell>
        </row>
        <row r="130">
          <cell r="C130">
            <v>4</v>
          </cell>
          <cell r="D130">
            <v>22090</v>
          </cell>
        </row>
        <row r="131">
          <cell r="C131" t="str">
            <v>缪正康</v>
          </cell>
          <cell r="D131">
            <v>4520</v>
          </cell>
        </row>
        <row r="132">
          <cell r="C132" t="str">
            <v>陈丹丹</v>
          </cell>
          <cell r="D132">
            <v>5610</v>
          </cell>
        </row>
        <row r="133">
          <cell r="C133" t="str">
            <v>狄军胜</v>
          </cell>
          <cell r="D133">
            <v>5610</v>
          </cell>
        </row>
        <row r="134">
          <cell r="C134" t="str">
            <v>巨琦庆</v>
          </cell>
          <cell r="D134">
            <v>5610</v>
          </cell>
        </row>
        <row r="135">
          <cell r="C135" t="str">
            <v>李玉维</v>
          </cell>
          <cell r="D135">
            <v>5610</v>
          </cell>
        </row>
        <row r="136">
          <cell r="C136" t="str">
            <v>杨惠林</v>
          </cell>
          <cell r="D136">
            <v>6120</v>
          </cell>
        </row>
        <row r="137">
          <cell r="C137" t="str">
            <v>王永燕</v>
          </cell>
          <cell r="D137">
            <v>5610</v>
          </cell>
        </row>
        <row r="138">
          <cell r="C138" t="str">
            <v>柳俊财</v>
          </cell>
          <cell r="D138">
            <v>6250</v>
          </cell>
        </row>
        <row r="139">
          <cell r="C139" t="str">
            <v>刘航</v>
          </cell>
          <cell r="D139">
            <v>4880</v>
          </cell>
        </row>
        <row r="140">
          <cell r="C140" t="str">
            <v>李涛涛</v>
          </cell>
          <cell r="D140">
            <v>4880</v>
          </cell>
        </row>
        <row r="141">
          <cell r="C141" t="str">
            <v>王永杰</v>
          </cell>
          <cell r="D141">
            <v>5610</v>
          </cell>
        </row>
        <row r="142">
          <cell r="C142" t="str">
            <v>杨昌元</v>
          </cell>
          <cell r="D142">
            <v>5610</v>
          </cell>
        </row>
        <row r="143">
          <cell r="C143" t="str">
            <v>赵科苗</v>
          </cell>
          <cell r="D143">
            <v>5710</v>
          </cell>
        </row>
        <row r="144">
          <cell r="C144" t="str">
            <v>孙海龙</v>
          </cell>
          <cell r="D144">
            <v>6380</v>
          </cell>
        </row>
        <row r="145">
          <cell r="C145" t="str">
            <v>安宏宾</v>
          </cell>
          <cell r="D145">
            <v>5610</v>
          </cell>
        </row>
        <row r="146">
          <cell r="C146" t="str">
            <v>王黎明</v>
          </cell>
          <cell r="D146">
            <v>5740</v>
          </cell>
        </row>
        <row r="147">
          <cell r="C147" t="str">
            <v>何林生</v>
          </cell>
          <cell r="D147">
            <v>4880</v>
          </cell>
        </row>
        <row r="148">
          <cell r="C148" t="str">
            <v>姚应</v>
          </cell>
          <cell r="D148">
            <v>4880</v>
          </cell>
        </row>
        <row r="149">
          <cell r="C149" t="str">
            <v>贺建基</v>
          </cell>
          <cell r="D149">
            <v>6250</v>
          </cell>
        </row>
        <row r="150">
          <cell r="C150" t="str">
            <v>王翰</v>
          </cell>
          <cell r="D150">
            <v>5610</v>
          </cell>
        </row>
        <row r="151">
          <cell r="C151" t="str">
            <v>保先涛</v>
          </cell>
          <cell r="D151">
            <v>4520</v>
          </cell>
        </row>
        <row r="152">
          <cell r="C152" t="str">
            <v>王懿德</v>
          </cell>
          <cell r="D152">
            <v>5610</v>
          </cell>
        </row>
        <row r="153">
          <cell r="C153" t="str">
            <v>郭志瑞</v>
          </cell>
          <cell r="D153">
            <v>4280</v>
          </cell>
        </row>
        <row r="154">
          <cell r="C154" t="str">
            <v>李嘉豪</v>
          </cell>
          <cell r="D154">
            <v>4520</v>
          </cell>
        </row>
        <row r="155">
          <cell r="C155" t="str">
            <v>李文润</v>
          </cell>
          <cell r="D155">
            <v>4520</v>
          </cell>
        </row>
        <row r="156">
          <cell r="C156" t="str">
            <v>曹国斌</v>
          </cell>
          <cell r="D156">
            <v>4520</v>
          </cell>
        </row>
        <row r="157">
          <cell r="C157" t="str">
            <v>杨振兴</v>
          </cell>
          <cell r="D157">
            <v>4520</v>
          </cell>
        </row>
        <row r="158">
          <cell r="C158" t="str">
            <v>杜永昊</v>
          </cell>
          <cell r="D158">
            <v>4280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5"/>
  <sheetViews>
    <sheetView tabSelected="1" workbookViewId="0">
      <selection activeCell="S11" sqref="S11"/>
    </sheetView>
  </sheetViews>
  <sheetFormatPr defaultColWidth="9" defaultRowHeight="13.5"/>
  <cols>
    <col min="1" max="1" width="6.125" customWidth="1"/>
    <col min="2" max="2" width="8.25" customWidth="1"/>
    <col min="3" max="3" width="12.75" customWidth="1"/>
    <col min="4" max="4" width="7" customWidth="1"/>
    <col min="5" max="5" width="9.625" customWidth="1"/>
    <col min="6" max="6" width="11.625"/>
    <col min="7" max="7" width="9.25"/>
    <col min="8" max="8" width="8.875" customWidth="1"/>
    <col min="9" max="9" width="10.375"/>
    <col min="10" max="10" width="9.25"/>
    <col min="11" max="11" width="10.625" customWidth="1"/>
    <col min="12" max="12" width="13.875" customWidth="1"/>
    <col min="13" max="13" width="13.75" customWidth="1"/>
    <col min="14" max="14" width="7.375" customWidth="1"/>
    <col min="15" max="15" width="13.625" customWidth="1"/>
    <col min="16" max="16" width="11.25" customWidth="1"/>
    <col min="17" max="17" width="11.375" customWidth="1"/>
  </cols>
  <sheetData>
    <row r="1" ht="26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54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6</v>
      </c>
      <c r="I3" s="4" t="s">
        <v>9</v>
      </c>
      <c r="J3" s="4" t="s">
        <v>10</v>
      </c>
      <c r="K3" s="4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</row>
    <row r="4" ht="74" customHeight="1" spans="1:17">
      <c r="A4" s="3"/>
      <c r="B4" s="3"/>
      <c r="C4" s="3"/>
      <c r="D4" s="3"/>
      <c r="E4" s="4"/>
      <c r="F4" s="4"/>
      <c r="G4" s="4"/>
      <c r="H4" s="4"/>
      <c r="I4" s="4"/>
      <c r="J4" s="4"/>
      <c r="K4" s="4"/>
      <c r="L4" s="3"/>
      <c r="M4" s="3"/>
      <c r="N4" s="3"/>
      <c r="O4" s="3"/>
      <c r="P4" s="3"/>
      <c r="Q4" s="3"/>
    </row>
    <row r="5" ht="60" customHeight="1" spans="1:17">
      <c r="A5" s="5">
        <v>1</v>
      </c>
      <c r="B5" s="6" t="s">
        <v>18</v>
      </c>
      <c r="C5" s="7">
        <v>2023.9</v>
      </c>
      <c r="D5" s="7">
        <v>1</v>
      </c>
      <c r="E5" s="8">
        <v>4900</v>
      </c>
      <c r="F5" s="9">
        <f>E5*0.16*D5</f>
        <v>784</v>
      </c>
      <c r="G5" s="9">
        <f>ROUND(E5*0.007,2)*D5</f>
        <v>34.3</v>
      </c>
      <c r="H5" s="9">
        <v>4900</v>
      </c>
      <c r="I5" s="9">
        <f>H5*0.09*D5</f>
        <v>441</v>
      </c>
      <c r="J5" s="9">
        <f>16*D5</f>
        <v>16</v>
      </c>
      <c r="K5" s="9">
        <f>F5+G5+I5+J5</f>
        <v>1275.3</v>
      </c>
      <c r="L5" s="7" t="s">
        <v>19</v>
      </c>
      <c r="M5" s="7" t="s">
        <v>19</v>
      </c>
      <c r="N5" s="7" t="s">
        <v>20</v>
      </c>
      <c r="O5" s="7" t="s">
        <v>19</v>
      </c>
      <c r="P5" s="9">
        <v>1275.3</v>
      </c>
      <c r="Q5" s="5" t="s">
        <v>21</v>
      </c>
    </row>
    <row r="6" ht="60" customHeight="1" spans="1:17">
      <c r="A6" s="10">
        <v>2</v>
      </c>
      <c r="B6" s="6" t="s">
        <v>22</v>
      </c>
      <c r="C6" s="10" t="s">
        <v>23</v>
      </c>
      <c r="D6" s="5">
        <v>2</v>
      </c>
      <c r="E6" s="9">
        <v>4900</v>
      </c>
      <c r="F6" s="9">
        <f t="shared" ref="F6:F37" si="0">E6*0.16*D6</f>
        <v>1568</v>
      </c>
      <c r="G6" s="9">
        <f t="shared" ref="G6:G37" si="1">ROUND(E6*0.007,2)*D6</f>
        <v>68.6</v>
      </c>
      <c r="H6" s="9">
        <v>4900</v>
      </c>
      <c r="I6" s="9">
        <f t="shared" ref="I6:I37" si="2">H6*0.09*D6</f>
        <v>882</v>
      </c>
      <c r="J6" s="9">
        <f t="shared" ref="J6:J37" si="3">16*D6</f>
        <v>32</v>
      </c>
      <c r="K6" s="9">
        <f t="shared" ref="K6:K37" si="4">F6+G6+I6+J6</f>
        <v>2550.6</v>
      </c>
      <c r="L6" s="7" t="s">
        <v>19</v>
      </c>
      <c r="M6" s="7" t="s">
        <v>19</v>
      </c>
      <c r="N6" s="7" t="s">
        <v>20</v>
      </c>
      <c r="O6" s="7" t="s">
        <v>19</v>
      </c>
      <c r="P6" s="9">
        <v>2550.6</v>
      </c>
      <c r="Q6" s="10" t="s">
        <v>24</v>
      </c>
    </row>
    <row r="7" ht="60" customHeight="1" spans="1:17">
      <c r="A7" s="5">
        <v>3</v>
      </c>
      <c r="B7" s="6" t="s">
        <v>25</v>
      </c>
      <c r="C7" s="10" t="s">
        <v>23</v>
      </c>
      <c r="D7" s="5">
        <v>2</v>
      </c>
      <c r="E7" s="9">
        <v>4900</v>
      </c>
      <c r="F7" s="9">
        <f t="shared" si="0"/>
        <v>1568</v>
      </c>
      <c r="G7" s="9">
        <f t="shared" si="1"/>
        <v>68.6</v>
      </c>
      <c r="H7" s="9">
        <v>4900</v>
      </c>
      <c r="I7" s="9">
        <f t="shared" si="2"/>
        <v>882</v>
      </c>
      <c r="J7" s="9">
        <f t="shared" si="3"/>
        <v>32</v>
      </c>
      <c r="K7" s="9">
        <f t="shared" si="4"/>
        <v>2550.6</v>
      </c>
      <c r="L7" s="7" t="s">
        <v>19</v>
      </c>
      <c r="M7" s="7" t="s">
        <v>19</v>
      </c>
      <c r="N7" s="7" t="s">
        <v>20</v>
      </c>
      <c r="O7" s="7" t="s">
        <v>19</v>
      </c>
      <c r="P7" s="9">
        <v>2550.6</v>
      </c>
      <c r="Q7" s="10" t="s">
        <v>24</v>
      </c>
    </row>
    <row r="8" ht="60" customHeight="1" spans="1:17">
      <c r="A8" s="10">
        <v>4</v>
      </c>
      <c r="B8" s="6" t="s">
        <v>26</v>
      </c>
      <c r="C8" s="10" t="s">
        <v>23</v>
      </c>
      <c r="D8" s="5">
        <v>2</v>
      </c>
      <c r="E8" s="9">
        <v>4900</v>
      </c>
      <c r="F8" s="9">
        <f t="shared" si="0"/>
        <v>1568</v>
      </c>
      <c r="G8" s="9">
        <f t="shared" si="1"/>
        <v>68.6</v>
      </c>
      <c r="H8" s="9">
        <v>4900</v>
      </c>
      <c r="I8" s="9">
        <f t="shared" si="2"/>
        <v>882</v>
      </c>
      <c r="J8" s="9">
        <f t="shared" si="3"/>
        <v>32</v>
      </c>
      <c r="K8" s="9">
        <f t="shared" si="4"/>
        <v>2550.6</v>
      </c>
      <c r="L8" s="7" t="s">
        <v>19</v>
      </c>
      <c r="M8" s="7" t="s">
        <v>19</v>
      </c>
      <c r="N8" s="7" t="s">
        <v>20</v>
      </c>
      <c r="O8" s="7" t="s">
        <v>19</v>
      </c>
      <c r="P8" s="9">
        <v>2550.6</v>
      </c>
      <c r="Q8" s="10" t="s">
        <v>24</v>
      </c>
    </row>
    <row r="9" ht="60" customHeight="1" spans="1:17">
      <c r="A9" s="5">
        <v>5</v>
      </c>
      <c r="B9" s="6" t="s">
        <v>27</v>
      </c>
      <c r="C9" s="10" t="s">
        <v>23</v>
      </c>
      <c r="D9" s="5">
        <v>2</v>
      </c>
      <c r="E9" s="9">
        <v>4900</v>
      </c>
      <c r="F9" s="9">
        <f t="shared" si="0"/>
        <v>1568</v>
      </c>
      <c r="G9" s="9">
        <f t="shared" si="1"/>
        <v>68.6</v>
      </c>
      <c r="H9" s="9">
        <v>4900</v>
      </c>
      <c r="I9" s="9">
        <f t="shared" si="2"/>
        <v>882</v>
      </c>
      <c r="J9" s="9">
        <f t="shared" si="3"/>
        <v>32</v>
      </c>
      <c r="K9" s="9">
        <f t="shared" si="4"/>
        <v>2550.6</v>
      </c>
      <c r="L9" s="7" t="s">
        <v>19</v>
      </c>
      <c r="M9" s="7" t="s">
        <v>19</v>
      </c>
      <c r="N9" s="7" t="s">
        <v>20</v>
      </c>
      <c r="O9" s="7" t="s">
        <v>19</v>
      </c>
      <c r="P9" s="9">
        <v>2550.6</v>
      </c>
      <c r="Q9" s="10" t="s">
        <v>24</v>
      </c>
    </row>
    <row r="10" ht="60" customHeight="1" spans="1:17">
      <c r="A10" s="10">
        <v>6</v>
      </c>
      <c r="B10" s="6" t="s">
        <v>28</v>
      </c>
      <c r="C10" s="10" t="s">
        <v>23</v>
      </c>
      <c r="D10" s="5">
        <v>2</v>
      </c>
      <c r="E10" s="9">
        <v>4900</v>
      </c>
      <c r="F10" s="9">
        <f t="shared" si="0"/>
        <v>1568</v>
      </c>
      <c r="G10" s="9">
        <f t="shared" si="1"/>
        <v>68.6</v>
      </c>
      <c r="H10" s="9">
        <v>4900</v>
      </c>
      <c r="I10" s="9">
        <f t="shared" si="2"/>
        <v>882</v>
      </c>
      <c r="J10" s="9">
        <f t="shared" si="3"/>
        <v>32</v>
      </c>
      <c r="K10" s="9">
        <f t="shared" si="4"/>
        <v>2550.6</v>
      </c>
      <c r="L10" s="7" t="s">
        <v>19</v>
      </c>
      <c r="M10" s="7" t="s">
        <v>19</v>
      </c>
      <c r="N10" s="7" t="s">
        <v>20</v>
      </c>
      <c r="O10" s="7" t="s">
        <v>19</v>
      </c>
      <c r="P10" s="9">
        <v>2550.6</v>
      </c>
      <c r="Q10" s="10" t="s">
        <v>24</v>
      </c>
    </row>
    <row r="11" ht="60" customHeight="1" spans="1:17">
      <c r="A11" s="5">
        <v>7</v>
      </c>
      <c r="B11" s="6" t="s">
        <v>29</v>
      </c>
      <c r="C11" s="10" t="s">
        <v>30</v>
      </c>
      <c r="D11" s="5">
        <v>3</v>
      </c>
      <c r="E11" s="9">
        <v>5100</v>
      </c>
      <c r="F11" s="9">
        <f t="shared" si="0"/>
        <v>2448</v>
      </c>
      <c r="G11" s="9">
        <f t="shared" si="1"/>
        <v>107.1</v>
      </c>
      <c r="H11" s="11">
        <v>5100</v>
      </c>
      <c r="I11" s="9">
        <f t="shared" si="2"/>
        <v>1377</v>
      </c>
      <c r="J11" s="9">
        <f t="shared" si="3"/>
        <v>48</v>
      </c>
      <c r="K11" s="9">
        <f t="shared" si="4"/>
        <v>3980.1</v>
      </c>
      <c r="L11" s="7" t="s">
        <v>31</v>
      </c>
      <c r="M11" s="7" t="s">
        <v>31</v>
      </c>
      <c r="N11" s="7" t="s">
        <v>20</v>
      </c>
      <c r="O11" s="7" t="s">
        <v>31</v>
      </c>
      <c r="P11" s="9">
        <v>3980.1</v>
      </c>
      <c r="Q11" s="10" t="s">
        <v>32</v>
      </c>
    </row>
    <row r="12" ht="60" customHeight="1" spans="1:17">
      <c r="A12" s="10">
        <v>8</v>
      </c>
      <c r="B12" s="7" t="s">
        <v>33</v>
      </c>
      <c r="C12" s="10" t="s">
        <v>23</v>
      </c>
      <c r="D12" s="5">
        <v>2</v>
      </c>
      <c r="E12" s="9">
        <v>4900</v>
      </c>
      <c r="F12" s="9">
        <f t="shared" si="0"/>
        <v>1568</v>
      </c>
      <c r="G12" s="9">
        <f t="shared" si="1"/>
        <v>68.6</v>
      </c>
      <c r="H12" s="11">
        <v>4900</v>
      </c>
      <c r="I12" s="9">
        <f t="shared" si="2"/>
        <v>882</v>
      </c>
      <c r="J12" s="9">
        <f t="shared" si="3"/>
        <v>32</v>
      </c>
      <c r="K12" s="9">
        <f t="shared" si="4"/>
        <v>2550.6</v>
      </c>
      <c r="L12" s="7" t="s">
        <v>31</v>
      </c>
      <c r="M12" s="7" t="s">
        <v>31</v>
      </c>
      <c r="N12" s="7" t="s">
        <v>20</v>
      </c>
      <c r="O12" s="7" t="s">
        <v>31</v>
      </c>
      <c r="P12" s="9">
        <v>2550.6</v>
      </c>
      <c r="Q12" s="10" t="s">
        <v>24</v>
      </c>
    </row>
    <row r="13" ht="60" customHeight="1" spans="1:17">
      <c r="A13" s="5">
        <v>9</v>
      </c>
      <c r="B13" s="7" t="s">
        <v>34</v>
      </c>
      <c r="C13" s="10" t="s">
        <v>23</v>
      </c>
      <c r="D13" s="5">
        <v>2</v>
      </c>
      <c r="E13" s="9">
        <v>4900</v>
      </c>
      <c r="F13" s="9">
        <f t="shared" si="0"/>
        <v>1568</v>
      </c>
      <c r="G13" s="9">
        <f t="shared" si="1"/>
        <v>68.6</v>
      </c>
      <c r="H13" s="11">
        <v>4900</v>
      </c>
      <c r="I13" s="9">
        <f t="shared" si="2"/>
        <v>882</v>
      </c>
      <c r="J13" s="9">
        <f t="shared" si="3"/>
        <v>32</v>
      </c>
      <c r="K13" s="9">
        <f t="shared" si="4"/>
        <v>2550.6</v>
      </c>
      <c r="L13" s="7" t="s">
        <v>31</v>
      </c>
      <c r="M13" s="7" t="s">
        <v>31</v>
      </c>
      <c r="N13" s="7" t="s">
        <v>20</v>
      </c>
      <c r="O13" s="7" t="s">
        <v>31</v>
      </c>
      <c r="P13" s="9">
        <v>2550.6</v>
      </c>
      <c r="Q13" s="10" t="s">
        <v>24</v>
      </c>
    </row>
    <row r="14" ht="60" customHeight="1" spans="1:17">
      <c r="A14" s="10">
        <v>10</v>
      </c>
      <c r="B14" s="7" t="s">
        <v>35</v>
      </c>
      <c r="C14" s="10" t="s">
        <v>23</v>
      </c>
      <c r="D14" s="5">
        <v>2</v>
      </c>
      <c r="E14" s="9">
        <v>4900</v>
      </c>
      <c r="F14" s="9">
        <f t="shared" si="0"/>
        <v>1568</v>
      </c>
      <c r="G14" s="9">
        <f t="shared" si="1"/>
        <v>68.6</v>
      </c>
      <c r="H14" s="11">
        <v>4900</v>
      </c>
      <c r="I14" s="9">
        <f t="shared" si="2"/>
        <v>882</v>
      </c>
      <c r="J14" s="9">
        <f t="shared" si="3"/>
        <v>32</v>
      </c>
      <c r="K14" s="9">
        <f t="shared" si="4"/>
        <v>2550.6</v>
      </c>
      <c r="L14" s="7" t="s">
        <v>31</v>
      </c>
      <c r="M14" s="7" t="s">
        <v>31</v>
      </c>
      <c r="N14" s="7" t="s">
        <v>20</v>
      </c>
      <c r="O14" s="7" t="s">
        <v>31</v>
      </c>
      <c r="P14" s="9">
        <v>2550.6</v>
      </c>
      <c r="Q14" s="10" t="s">
        <v>24</v>
      </c>
    </row>
    <row r="15" ht="60" customHeight="1" spans="1:17">
      <c r="A15" s="5">
        <v>11</v>
      </c>
      <c r="B15" s="6" t="s">
        <v>36</v>
      </c>
      <c r="C15" s="7">
        <v>2023.9</v>
      </c>
      <c r="D15" s="7">
        <v>1</v>
      </c>
      <c r="E15" s="11">
        <v>4900</v>
      </c>
      <c r="F15" s="9">
        <f t="shared" si="0"/>
        <v>784</v>
      </c>
      <c r="G15" s="9">
        <f t="shared" si="1"/>
        <v>34.3</v>
      </c>
      <c r="H15" s="11">
        <v>4900</v>
      </c>
      <c r="I15" s="9">
        <f t="shared" si="2"/>
        <v>441</v>
      </c>
      <c r="J15" s="9">
        <f t="shared" si="3"/>
        <v>16</v>
      </c>
      <c r="K15" s="9">
        <f t="shared" si="4"/>
        <v>1275.3</v>
      </c>
      <c r="L15" s="7" t="s">
        <v>31</v>
      </c>
      <c r="M15" s="7" t="s">
        <v>31</v>
      </c>
      <c r="N15" s="7" t="s">
        <v>20</v>
      </c>
      <c r="O15" s="7" t="s">
        <v>31</v>
      </c>
      <c r="P15" s="9">
        <v>1275.3</v>
      </c>
      <c r="Q15" s="10" t="s">
        <v>21</v>
      </c>
    </row>
    <row r="16" ht="60" customHeight="1" spans="1:17">
      <c r="A16" s="10">
        <v>12</v>
      </c>
      <c r="B16" s="10" t="s">
        <v>37</v>
      </c>
      <c r="C16" s="10" t="s">
        <v>30</v>
      </c>
      <c r="D16" s="5">
        <v>3</v>
      </c>
      <c r="E16" s="11">
        <v>4900</v>
      </c>
      <c r="F16" s="9">
        <f t="shared" si="0"/>
        <v>2352</v>
      </c>
      <c r="G16" s="9">
        <f t="shared" si="1"/>
        <v>102.9</v>
      </c>
      <c r="H16" s="11">
        <v>4900</v>
      </c>
      <c r="I16" s="9">
        <f t="shared" si="2"/>
        <v>1323</v>
      </c>
      <c r="J16" s="9">
        <f t="shared" si="3"/>
        <v>48</v>
      </c>
      <c r="K16" s="9">
        <f t="shared" si="4"/>
        <v>3825.9</v>
      </c>
      <c r="L16" s="10" t="s">
        <v>38</v>
      </c>
      <c r="M16" s="10" t="s">
        <v>38</v>
      </c>
      <c r="N16" s="10" t="s">
        <v>20</v>
      </c>
      <c r="O16" s="10" t="s">
        <v>38</v>
      </c>
      <c r="P16" s="10">
        <v>3825.9</v>
      </c>
      <c r="Q16" s="10" t="s">
        <v>39</v>
      </c>
    </row>
    <row r="17" ht="60" customHeight="1" spans="1:17">
      <c r="A17" s="5">
        <v>13</v>
      </c>
      <c r="B17" s="10" t="s">
        <v>40</v>
      </c>
      <c r="C17" s="10" t="s">
        <v>30</v>
      </c>
      <c r="D17" s="5">
        <v>3</v>
      </c>
      <c r="E17" s="11">
        <v>4900</v>
      </c>
      <c r="F17" s="9">
        <f t="shared" si="0"/>
        <v>2352</v>
      </c>
      <c r="G17" s="9">
        <f t="shared" si="1"/>
        <v>102.9</v>
      </c>
      <c r="H17" s="11">
        <v>4900</v>
      </c>
      <c r="I17" s="9">
        <f t="shared" si="2"/>
        <v>1323</v>
      </c>
      <c r="J17" s="9">
        <f t="shared" si="3"/>
        <v>48</v>
      </c>
      <c r="K17" s="9">
        <f t="shared" si="4"/>
        <v>3825.9</v>
      </c>
      <c r="L17" s="10" t="s">
        <v>41</v>
      </c>
      <c r="M17" s="10" t="s">
        <v>41</v>
      </c>
      <c r="N17" s="10" t="s">
        <v>20</v>
      </c>
      <c r="O17" s="10" t="s">
        <v>41</v>
      </c>
      <c r="P17" s="10">
        <v>3825.9</v>
      </c>
      <c r="Q17" s="10" t="s">
        <v>39</v>
      </c>
    </row>
    <row r="18" ht="60" customHeight="1" spans="1:17">
      <c r="A18" s="10">
        <v>14</v>
      </c>
      <c r="B18" s="10" t="s">
        <v>42</v>
      </c>
      <c r="C18" s="10" t="s">
        <v>23</v>
      </c>
      <c r="D18" s="5">
        <v>2</v>
      </c>
      <c r="E18" s="11">
        <v>5610</v>
      </c>
      <c r="F18" s="9">
        <f t="shared" si="0"/>
        <v>1795.2</v>
      </c>
      <c r="G18" s="9">
        <f t="shared" si="1"/>
        <v>78.54</v>
      </c>
      <c r="H18" s="11">
        <v>5610</v>
      </c>
      <c r="I18" s="9">
        <f t="shared" si="2"/>
        <v>1009.8</v>
      </c>
      <c r="J18" s="9">
        <f t="shared" si="3"/>
        <v>32</v>
      </c>
      <c r="K18" s="9">
        <f t="shared" si="4"/>
        <v>2915.54</v>
      </c>
      <c r="L18" s="10" t="s">
        <v>43</v>
      </c>
      <c r="M18" s="10" t="s">
        <v>44</v>
      </c>
      <c r="N18" s="10" t="s">
        <v>20</v>
      </c>
      <c r="O18" s="10" t="s">
        <v>44</v>
      </c>
      <c r="P18" s="11">
        <v>2915.54</v>
      </c>
      <c r="Q18" s="10" t="s">
        <v>24</v>
      </c>
    </row>
    <row r="19" ht="60" customHeight="1" spans="1:17">
      <c r="A19" s="5">
        <v>15</v>
      </c>
      <c r="B19" s="10" t="s">
        <v>45</v>
      </c>
      <c r="C19" s="10" t="s">
        <v>23</v>
      </c>
      <c r="D19" s="5">
        <v>2</v>
      </c>
      <c r="E19" s="11">
        <v>4720</v>
      </c>
      <c r="F19" s="9">
        <f t="shared" si="0"/>
        <v>1510.4</v>
      </c>
      <c r="G19" s="9">
        <f t="shared" si="1"/>
        <v>66.08</v>
      </c>
      <c r="H19" s="11">
        <v>4720</v>
      </c>
      <c r="I19" s="9">
        <f t="shared" si="2"/>
        <v>849.6</v>
      </c>
      <c r="J19" s="9">
        <f t="shared" si="3"/>
        <v>32</v>
      </c>
      <c r="K19" s="9">
        <f t="shared" si="4"/>
        <v>2458.08</v>
      </c>
      <c r="L19" s="10" t="s">
        <v>43</v>
      </c>
      <c r="M19" s="10" t="s">
        <v>44</v>
      </c>
      <c r="N19" s="10" t="s">
        <v>20</v>
      </c>
      <c r="O19" s="10" t="s">
        <v>44</v>
      </c>
      <c r="P19" s="11">
        <v>2458.08</v>
      </c>
      <c r="Q19" s="10" t="s">
        <v>24</v>
      </c>
    </row>
    <row r="20" ht="60" customHeight="1" spans="1:17">
      <c r="A20" s="10">
        <v>16</v>
      </c>
      <c r="B20" s="10" t="s">
        <v>46</v>
      </c>
      <c r="C20" s="10" t="s">
        <v>23</v>
      </c>
      <c r="D20" s="5">
        <v>2</v>
      </c>
      <c r="E20" s="11">
        <v>4720</v>
      </c>
      <c r="F20" s="9">
        <f t="shared" si="0"/>
        <v>1510.4</v>
      </c>
      <c r="G20" s="9">
        <f t="shared" si="1"/>
        <v>66.08</v>
      </c>
      <c r="H20" s="11">
        <v>4720</v>
      </c>
      <c r="I20" s="9">
        <f t="shared" si="2"/>
        <v>849.6</v>
      </c>
      <c r="J20" s="9">
        <f t="shared" si="3"/>
        <v>32</v>
      </c>
      <c r="K20" s="9">
        <f t="shared" si="4"/>
        <v>2458.08</v>
      </c>
      <c r="L20" s="10" t="s">
        <v>43</v>
      </c>
      <c r="M20" s="10" t="s">
        <v>44</v>
      </c>
      <c r="N20" s="10" t="s">
        <v>20</v>
      </c>
      <c r="O20" s="10" t="s">
        <v>44</v>
      </c>
      <c r="P20" s="11">
        <v>2458.08</v>
      </c>
      <c r="Q20" s="10" t="s">
        <v>24</v>
      </c>
    </row>
    <row r="21" ht="60" customHeight="1" spans="1:17">
      <c r="A21" s="5">
        <v>17</v>
      </c>
      <c r="B21" s="10" t="s">
        <v>47</v>
      </c>
      <c r="C21" s="10" t="s">
        <v>23</v>
      </c>
      <c r="D21" s="5">
        <v>2</v>
      </c>
      <c r="E21" s="11">
        <v>4720</v>
      </c>
      <c r="F21" s="9">
        <f t="shared" si="0"/>
        <v>1510.4</v>
      </c>
      <c r="G21" s="9">
        <f t="shared" si="1"/>
        <v>66.08</v>
      </c>
      <c r="H21" s="11">
        <v>4720</v>
      </c>
      <c r="I21" s="9">
        <f t="shared" si="2"/>
        <v>849.6</v>
      </c>
      <c r="J21" s="9">
        <f t="shared" si="3"/>
        <v>32</v>
      </c>
      <c r="K21" s="9">
        <f t="shared" si="4"/>
        <v>2458.08</v>
      </c>
      <c r="L21" s="10" t="s">
        <v>43</v>
      </c>
      <c r="M21" s="10" t="s">
        <v>44</v>
      </c>
      <c r="N21" s="10" t="s">
        <v>20</v>
      </c>
      <c r="O21" s="10" t="s">
        <v>44</v>
      </c>
      <c r="P21" s="11">
        <v>2458.08</v>
      </c>
      <c r="Q21" s="10" t="s">
        <v>24</v>
      </c>
    </row>
    <row r="22" ht="60" customHeight="1" spans="1:17">
      <c r="A22" s="10">
        <v>18</v>
      </c>
      <c r="B22" s="10" t="s">
        <v>48</v>
      </c>
      <c r="C22" s="10" t="s">
        <v>23</v>
      </c>
      <c r="D22" s="5">
        <v>2</v>
      </c>
      <c r="E22" s="11">
        <v>5610</v>
      </c>
      <c r="F22" s="9">
        <f t="shared" si="0"/>
        <v>1795.2</v>
      </c>
      <c r="G22" s="9">
        <f t="shared" si="1"/>
        <v>78.54</v>
      </c>
      <c r="H22" s="11">
        <v>5610</v>
      </c>
      <c r="I22" s="9">
        <f t="shared" si="2"/>
        <v>1009.8</v>
      </c>
      <c r="J22" s="9">
        <f t="shared" si="3"/>
        <v>32</v>
      </c>
      <c r="K22" s="9">
        <f t="shared" si="4"/>
        <v>2915.54</v>
      </c>
      <c r="L22" s="10" t="s">
        <v>43</v>
      </c>
      <c r="M22" s="10" t="s">
        <v>44</v>
      </c>
      <c r="N22" s="10" t="s">
        <v>20</v>
      </c>
      <c r="O22" s="10" t="s">
        <v>44</v>
      </c>
      <c r="P22" s="11">
        <v>2915.54</v>
      </c>
      <c r="Q22" s="10" t="s">
        <v>24</v>
      </c>
    </row>
    <row r="23" ht="60" customHeight="1" spans="1:17">
      <c r="A23" s="5">
        <v>19</v>
      </c>
      <c r="B23" s="10" t="s">
        <v>49</v>
      </c>
      <c r="C23" s="10" t="s">
        <v>23</v>
      </c>
      <c r="D23" s="5">
        <v>2</v>
      </c>
      <c r="E23" s="11">
        <v>4850</v>
      </c>
      <c r="F23" s="9">
        <f t="shared" si="0"/>
        <v>1552</v>
      </c>
      <c r="G23" s="9">
        <f t="shared" si="1"/>
        <v>67.9</v>
      </c>
      <c r="H23" s="11">
        <v>4850</v>
      </c>
      <c r="I23" s="9">
        <f t="shared" si="2"/>
        <v>873</v>
      </c>
      <c r="J23" s="9">
        <f t="shared" si="3"/>
        <v>32</v>
      </c>
      <c r="K23" s="9">
        <f t="shared" si="4"/>
        <v>2524.9</v>
      </c>
      <c r="L23" s="10" t="s">
        <v>43</v>
      </c>
      <c r="M23" s="10" t="s">
        <v>44</v>
      </c>
      <c r="N23" s="10" t="s">
        <v>20</v>
      </c>
      <c r="O23" s="10" t="s">
        <v>44</v>
      </c>
      <c r="P23" s="11">
        <v>2524.9</v>
      </c>
      <c r="Q23" s="10" t="s">
        <v>24</v>
      </c>
    </row>
    <row r="24" ht="60" customHeight="1" spans="1:17">
      <c r="A24" s="10">
        <v>20</v>
      </c>
      <c r="B24" s="10" t="s">
        <v>50</v>
      </c>
      <c r="C24" s="10" t="s">
        <v>23</v>
      </c>
      <c r="D24" s="5">
        <v>2</v>
      </c>
      <c r="E24" s="11">
        <v>4850</v>
      </c>
      <c r="F24" s="9">
        <f t="shared" si="0"/>
        <v>1552</v>
      </c>
      <c r="G24" s="9">
        <f t="shared" si="1"/>
        <v>67.9</v>
      </c>
      <c r="H24" s="11">
        <v>4850</v>
      </c>
      <c r="I24" s="9">
        <f t="shared" si="2"/>
        <v>873</v>
      </c>
      <c r="J24" s="9">
        <f t="shared" si="3"/>
        <v>32</v>
      </c>
      <c r="K24" s="9">
        <f t="shared" si="4"/>
        <v>2524.9</v>
      </c>
      <c r="L24" s="10" t="s">
        <v>43</v>
      </c>
      <c r="M24" s="10" t="s">
        <v>44</v>
      </c>
      <c r="N24" s="10" t="s">
        <v>20</v>
      </c>
      <c r="O24" s="10" t="s">
        <v>44</v>
      </c>
      <c r="P24" s="11">
        <v>2524.9</v>
      </c>
      <c r="Q24" s="10" t="s">
        <v>24</v>
      </c>
    </row>
    <row r="25" ht="60" customHeight="1" spans="1:17">
      <c r="A25" s="5">
        <v>21</v>
      </c>
      <c r="B25" s="10" t="s">
        <v>51</v>
      </c>
      <c r="C25" s="10" t="s">
        <v>23</v>
      </c>
      <c r="D25" s="5">
        <v>2</v>
      </c>
      <c r="E25" s="11">
        <v>4850</v>
      </c>
      <c r="F25" s="9">
        <f t="shared" si="0"/>
        <v>1552</v>
      </c>
      <c r="G25" s="9">
        <f t="shared" si="1"/>
        <v>67.9</v>
      </c>
      <c r="H25" s="11">
        <v>4850</v>
      </c>
      <c r="I25" s="9">
        <f t="shared" si="2"/>
        <v>873</v>
      </c>
      <c r="J25" s="9">
        <f t="shared" si="3"/>
        <v>32</v>
      </c>
      <c r="K25" s="9">
        <f t="shared" si="4"/>
        <v>2524.9</v>
      </c>
      <c r="L25" s="10" t="s">
        <v>43</v>
      </c>
      <c r="M25" s="10" t="s">
        <v>44</v>
      </c>
      <c r="N25" s="10" t="s">
        <v>20</v>
      </c>
      <c r="O25" s="10" t="s">
        <v>44</v>
      </c>
      <c r="P25" s="11">
        <v>2524.9</v>
      </c>
      <c r="Q25" s="10" t="s">
        <v>24</v>
      </c>
    </row>
    <row r="26" ht="60" customHeight="1" spans="1:17">
      <c r="A26" s="10">
        <v>22</v>
      </c>
      <c r="B26" s="10" t="s">
        <v>52</v>
      </c>
      <c r="C26" s="10">
        <v>2023.7</v>
      </c>
      <c r="D26" s="5">
        <v>1</v>
      </c>
      <c r="E26" s="11">
        <v>4850</v>
      </c>
      <c r="F26" s="9">
        <f t="shared" si="0"/>
        <v>776</v>
      </c>
      <c r="G26" s="9">
        <f t="shared" si="1"/>
        <v>33.95</v>
      </c>
      <c r="H26" s="11">
        <v>4850</v>
      </c>
      <c r="I26" s="9">
        <f t="shared" si="2"/>
        <v>436.5</v>
      </c>
      <c r="J26" s="9">
        <f t="shared" si="3"/>
        <v>16</v>
      </c>
      <c r="K26" s="9">
        <f t="shared" si="4"/>
        <v>1262.45</v>
      </c>
      <c r="L26" s="10" t="s">
        <v>43</v>
      </c>
      <c r="M26" s="10" t="s">
        <v>44</v>
      </c>
      <c r="N26" s="10" t="s">
        <v>20</v>
      </c>
      <c r="O26" s="10" t="s">
        <v>44</v>
      </c>
      <c r="P26" s="11">
        <v>1262.45</v>
      </c>
      <c r="Q26" s="10" t="s">
        <v>53</v>
      </c>
    </row>
    <row r="27" ht="60" customHeight="1" spans="1:17">
      <c r="A27" s="5">
        <v>23</v>
      </c>
      <c r="B27" s="10" t="s">
        <v>54</v>
      </c>
      <c r="C27" s="10" t="s">
        <v>23</v>
      </c>
      <c r="D27" s="5">
        <v>2</v>
      </c>
      <c r="E27" s="11">
        <v>4720</v>
      </c>
      <c r="F27" s="9">
        <f t="shared" si="0"/>
        <v>1510.4</v>
      </c>
      <c r="G27" s="9">
        <f t="shared" si="1"/>
        <v>66.08</v>
      </c>
      <c r="H27" s="11">
        <v>4720</v>
      </c>
      <c r="I27" s="9">
        <f t="shared" si="2"/>
        <v>849.6</v>
      </c>
      <c r="J27" s="9">
        <f t="shared" si="3"/>
        <v>32</v>
      </c>
      <c r="K27" s="9">
        <f t="shared" si="4"/>
        <v>2458.08</v>
      </c>
      <c r="L27" s="10" t="s">
        <v>43</v>
      </c>
      <c r="M27" s="10" t="s">
        <v>44</v>
      </c>
      <c r="N27" s="10" t="s">
        <v>20</v>
      </c>
      <c r="O27" s="10" t="s">
        <v>44</v>
      </c>
      <c r="P27" s="11">
        <v>2458.08</v>
      </c>
      <c r="Q27" s="10" t="s">
        <v>24</v>
      </c>
    </row>
    <row r="28" ht="60" customHeight="1" spans="1:17">
      <c r="A28" s="10">
        <v>24</v>
      </c>
      <c r="B28" s="10" t="s">
        <v>55</v>
      </c>
      <c r="C28" s="10" t="s">
        <v>23</v>
      </c>
      <c r="D28" s="5">
        <v>2</v>
      </c>
      <c r="E28" s="11">
        <v>5610</v>
      </c>
      <c r="F28" s="9">
        <f t="shared" si="0"/>
        <v>1795.2</v>
      </c>
      <c r="G28" s="9">
        <f t="shared" si="1"/>
        <v>78.54</v>
      </c>
      <c r="H28" s="11">
        <v>5610</v>
      </c>
      <c r="I28" s="9">
        <f t="shared" si="2"/>
        <v>1009.8</v>
      </c>
      <c r="J28" s="9">
        <f t="shared" si="3"/>
        <v>32</v>
      </c>
      <c r="K28" s="9">
        <f t="shared" si="4"/>
        <v>2915.54</v>
      </c>
      <c r="L28" s="10" t="s">
        <v>43</v>
      </c>
      <c r="M28" s="10" t="s">
        <v>44</v>
      </c>
      <c r="N28" s="10" t="s">
        <v>20</v>
      </c>
      <c r="O28" s="10" t="s">
        <v>44</v>
      </c>
      <c r="P28" s="11">
        <v>2915.54</v>
      </c>
      <c r="Q28" s="10" t="s">
        <v>24</v>
      </c>
    </row>
    <row r="29" ht="60" customHeight="1" spans="1:17">
      <c r="A29" s="5">
        <v>25</v>
      </c>
      <c r="B29" s="10" t="s">
        <v>56</v>
      </c>
      <c r="C29" s="10" t="s">
        <v>23</v>
      </c>
      <c r="D29" s="5">
        <v>2</v>
      </c>
      <c r="E29" s="11">
        <v>4850</v>
      </c>
      <c r="F29" s="9">
        <f t="shared" si="0"/>
        <v>1552</v>
      </c>
      <c r="G29" s="9">
        <f t="shared" si="1"/>
        <v>67.9</v>
      </c>
      <c r="H29" s="11">
        <v>4850</v>
      </c>
      <c r="I29" s="9">
        <f t="shared" si="2"/>
        <v>873</v>
      </c>
      <c r="J29" s="9">
        <f t="shared" si="3"/>
        <v>32</v>
      </c>
      <c r="K29" s="9">
        <f t="shared" si="4"/>
        <v>2524.9</v>
      </c>
      <c r="L29" s="10" t="s">
        <v>43</v>
      </c>
      <c r="M29" s="10" t="s">
        <v>44</v>
      </c>
      <c r="N29" s="10" t="s">
        <v>20</v>
      </c>
      <c r="O29" s="10" t="s">
        <v>44</v>
      </c>
      <c r="P29" s="11">
        <v>2524.9</v>
      </c>
      <c r="Q29" s="10" t="s">
        <v>24</v>
      </c>
    </row>
    <row r="30" ht="60" customHeight="1" spans="1:17">
      <c r="A30" s="10">
        <v>26</v>
      </c>
      <c r="B30" s="10" t="s">
        <v>57</v>
      </c>
      <c r="C30" s="10" t="s">
        <v>58</v>
      </c>
      <c r="D30" s="10">
        <v>2</v>
      </c>
      <c r="E30" s="11">
        <f>VLOOKUP(B30,'[1]人员分类明细（签字附件）'!$C$5:$D$158,2,0)</f>
        <v>4850</v>
      </c>
      <c r="F30" s="9">
        <f t="shared" si="0"/>
        <v>1552</v>
      </c>
      <c r="G30" s="9">
        <f t="shared" si="1"/>
        <v>67.9</v>
      </c>
      <c r="H30" s="11">
        <v>4850</v>
      </c>
      <c r="I30" s="9">
        <f t="shared" si="2"/>
        <v>873</v>
      </c>
      <c r="J30" s="9">
        <f t="shared" si="3"/>
        <v>32</v>
      </c>
      <c r="K30" s="9">
        <f t="shared" si="4"/>
        <v>2524.9</v>
      </c>
      <c r="L30" s="10" t="s">
        <v>43</v>
      </c>
      <c r="M30" s="10" t="s">
        <v>44</v>
      </c>
      <c r="N30" s="10" t="s">
        <v>20</v>
      </c>
      <c r="O30" s="10" t="s">
        <v>44</v>
      </c>
      <c r="P30" s="10">
        <v>2524.9</v>
      </c>
      <c r="Q30" s="10" t="s">
        <v>21</v>
      </c>
    </row>
    <row r="31" ht="60" customHeight="1" spans="1:17">
      <c r="A31" s="5">
        <v>27</v>
      </c>
      <c r="B31" s="10" t="s">
        <v>59</v>
      </c>
      <c r="C31" s="10" t="s">
        <v>30</v>
      </c>
      <c r="D31" s="10">
        <v>3</v>
      </c>
      <c r="E31" s="11">
        <f>VLOOKUP(B31,'[1]人员分类明细（签字附件）'!$C$5:$D$158,2,0)</f>
        <v>5610</v>
      </c>
      <c r="F31" s="9">
        <f t="shared" si="0"/>
        <v>2692.8</v>
      </c>
      <c r="G31" s="9">
        <f t="shared" si="1"/>
        <v>117.81</v>
      </c>
      <c r="H31" s="11">
        <v>5610</v>
      </c>
      <c r="I31" s="9">
        <f t="shared" si="2"/>
        <v>1514.7</v>
      </c>
      <c r="J31" s="9">
        <f t="shared" si="3"/>
        <v>48</v>
      </c>
      <c r="K31" s="9">
        <f t="shared" si="4"/>
        <v>4373.31</v>
      </c>
      <c r="L31" s="10" t="s">
        <v>43</v>
      </c>
      <c r="M31" s="10" t="s">
        <v>44</v>
      </c>
      <c r="N31" s="10" t="s">
        <v>20</v>
      </c>
      <c r="O31" s="10" t="s">
        <v>44</v>
      </c>
      <c r="P31" s="10">
        <v>4373.31</v>
      </c>
      <c r="Q31" s="10" t="s">
        <v>21</v>
      </c>
    </row>
    <row r="32" ht="60" customHeight="1" spans="1:17">
      <c r="A32" s="10">
        <v>28</v>
      </c>
      <c r="B32" s="10" t="s">
        <v>60</v>
      </c>
      <c r="C32" s="10" t="s">
        <v>58</v>
      </c>
      <c r="D32" s="10">
        <v>2</v>
      </c>
      <c r="E32" s="11">
        <f>VLOOKUP(B32,'[1]人员分类明细（签字附件）'!$C$5:$D$158,2,0)</f>
        <v>4520</v>
      </c>
      <c r="F32" s="9">
        <f t="shared" si="0"/>
        <v>1446.4</v>
      </c>
      <c r="G32" s="9">
        <f t="shared" si="1"/>
        <v>63.28</v>
      </c>
      <c r="H32" s="11">
        <v>4520</v>
      </c>
      <c r="I32" s="9">
        <f t="shared" si="2"/>
        <v>813.6</v>
      </c>
      <c r="J32" s="9">
        <f t="shared" si="3"/>
        <v>32</v>
      </c>
      <c r="K32" s="9">
        <f t="shared" si="4"/>
        <v>2355.28</v>
      </c>
      <c r="L32" s="10" t="s">
        <v>43</v>
      </c>
      <c r="M32" s="10" t="s">
        <v>44</v>
      </c>
      <c r="N32" s="10" t="s">
        <v>20</v>
      </c>
      <c r="O32" s="10" t="s">
        <v>44</v>
      </c>
      <c r="P32" s="10">
        <v>2355.28</v>
      </c>
      <c r="Q32" s="10" t="s">
        <v>21</v>
      </c>
    </row>
    <row r="33" ht="60" customHeight="1" spans="1:17">
      <c r="A33" s="5">
        <v>29</v>
      </c>
      <c r="B33" s="10" t="s">
        <v>61</v>
      </c>
      <c r="C33" s="10" t="s">
        <v>58</v>
      </c>
      <c r="D33" s="10">
        <v>2</v>
      </c>
      <c r="E33" s="11">
        <f>VLOOKUP(B33,'[1]人员分类明细（签字附件）'!$C$5:$D$158,2,0)</f>
        <v>4520</v>
      </c>
      <c r="F33" s="9">
        <f t="shared" si="0"/>
        <v>1446.4</v>
      </c>
      <c r="G33" s="9">
        <f t="shared" si="1"/>
        <v>63.28</v>
      </c>
      <c r="H33" s="11">
        <v>4520</v>
      </c>
      <c r="I33" s="9">
        <f t="shared" si="2"/>
        <v>813.6</v>
      </c>
      <c r="J33" s="9">
        <f t="shared" si="3"/>
        <v>32</v>
      </c>
      <c r="K33" s="9">
        <f t="shared" si="4"/>
        <v>2355.28</v>
      </c>
      <c r="L33" s="10" t="s">
        <v>43</v>
      </c>
      <c r="M33" s="10" t="s">
        <v>44</v>
      </c>
      <c r="N33" s="10" t="s">
        <v>20</v>
      </c>
      <c r="O33" s="10" t="s">
        <v>44</v>
      </c>
      <c r="P33" s="10">
        <v>2355.28</v>
      </c>
      <c r="Q33" s="10" t="s">
        <v>21</v>
      </c>
    </row>
    <row r="34" ht="60" customHeight="1" spans="1:17">
      <c r="A34" s="10">
        <v>30</v>
      </c>
      <c r="B34" s="10" t="s">
        <v>62</v>
      </c>
      <c r="C34" s="10" t="s">
        <v>58</v>
      </c>
      <c r="D34" s="10">
        <v>2</v>
      </c>
      <c r="E34" s="11">
        <f>VLOOKUP(B34,'[1]人员分类明细（签字附件）'!$C$5:$D$158,2,0)</f>
        <v>4520</v>
      </c>
      <c r="F34" s="9">
        <f t="shared" si="0"/>
        <v>1446.4</v>
      </c>
      <c r="G34" s="9">
        <f t="shared" si="1"/>
        <v>63.28</v>
      </c>
      <c r="H34" s="11">
        <v>4520</v>
      </c>
      <c r="I34" s="9">
        <f t="shared" si="2"/>
        <v>813.6</v>
      </c>
      <c r="J34" s="9">
        <f t="shared" si="3"/>
        <v>32</v>
      </c>
      <c r="K34" s="9">
        <f t="shared" si="4"/>
        <v>2355.28</v>
      </c>
      <c r="L34" s="10" t="s">
        <v>43</v>
      </c>
      <c r="M34" s="10" t="s">
        <v>44</v>
      </c>
      <c r="N34" s="10" t="s">
        <v>20</v>
      </c>
      <c r="O34" s="10" t="s">
        <v>44</v>
      </c>
      <c r="P34" s="10">
        <v>2355.28</v>
      </c>
      <c r="Q34" s="10" t="s">
        <v>21</v>
      </c>
    </row>
    <row r="35" ht="60" customHeight="1" spans="1:17">
      <c r="A35" s="5">
        <v>31</v>
      </c>
      <c r="B35" s="10" t="s">
        <v>63</v>
      </c>
      <c r="C35" s="10" t="s">
        <v>30</v>
      </c>
      <c r="D35" s="10">
        <v>3</v>
      </c>
      <c r="E35" s="11">
        <f>VLOOKUP(B35,'[1]人员分类明细（签字附件）'!$C$5:$D$158,2,0)</f>
        <v>4520</v>
      </c>
      <c r="F35" s="9">
        <f t="shared" si="0"/>
        <v>2169.6</v>
      </c>
      <c r="G35" s="9">
        <f t="shared" si="1"/>
        <v>94.92</v>
      </c>
      <c r="H35" s="11">
        <v>4520</v>
      </c>
      <c r="I35" s="9">
        <f t="shared" si="2"/>
        <v>1220.4</v>
      </c>
      <c r="J35" s="9">
        <f t="shared" si="3"/>
        <v>48</v>
      </c>
      <c r="K35" s="9">
        <f t="shared" si="4"/>
        <v>3532.92</v>
      </c>
      <c r="L35" s="10" t="s">
        <v>43</v>
      </c>
      <c r="M35" s="10" t="s">
        <v>44</v>
      </c>
      <c r="N35" s="10" t="s">
        <v>20</v>
      </c>
      <c r="O35" s="10" t="s">
        <v>44</v>
      </c>
      <c r="P35" s="10">
        <v>3532.92</v>
      </c>
      <c r="Q35" s="10" t="s">
        <v>21</v>
      </c>
    </row>
    <row r="36" ht="60" customHeight="1" spans="1:17">
      <c r="A36" s="10">
        <v>32</v>
      </c>
      <c r="B36" s="10" t="s">
        <v>64</v>
      </c>
      <c r="C36" s="10" t="s">
        <v>30</v>
      </c>
      <c r="D36" s="10">
        <v>3</v>
      </c>
      <c r="E36" s="11">
        <f>VLOOKUP(B36,'[1]人员分类明细（签字附件）'!$C$5:$D$158,2,0)</f>
        <v>4520</v>
      </c>
      <c r="F36" s="9">
        <f t="shared" si="0"/>
        <v>2169.6</v>
      </c>
      <c r="G36" s="9">
        <f t="shared" si="1"/>
        <v>94.92</v>
      </c>
      <c r="H36" s="11">
        <v>4520</v>
      </c>
      <c r="I36" s="9">
        <f t="shared" si="2"/>
        <v>1220.4</v>
      </c>
      <c r="J36" s="9">
        <f t="shared" si="3"/>
        <v>48</v>
      </c>
      <c r="K36" s="9">
        <f t="shared" si="4"/>
        <v>3532.92</v>
      </c>
      <c r="L36" s="10" t="s">
        <v>43</v>
      </c>
      <c r="M36" s="10" t="s">
        <v>44</v>
      </c>
      <c r="N36" s="10" t="s">
        <v>20</v>
      </c>
      <c r="O36" s="10" t="s">
        <v>44</v>
      </c>
      <c r="P36" s="10">
        <v>3532.92</v>
      </c>
      <c r="Q36" s="10" t="s">
        <v>21</v>
      </c>
    </row>
    <row r="37" ht="60" customHeight="1" spans="1:17">
      <c r="A37" s="5">
        <v>33</v>
      </c>
      <c r="B37" s="10" t="s">
        <v>65</v>
      </c>
      <c r="C37" s="10" t="s">
        <v>23</v>
      </c>
      <c r="D37" s="10">
        <v>2</v>
      </c>
      <c r="E37" s="11">
        <v>4090</v>
      </c>
      <c r="F37" s="9">
        <f t="shared" si="0"/>
        <v>1308.8</v>
      </c>
      <c r="G37" s="9">
        <f t="shared" si="1"/>
        <v>57.26</v>
      </c>
      <c r="H37" s="11">
        <v>3840</v>
      </c>
      <c r="I37" s="9">
        <f t="shared" si="2"/>
        <v>691.2</v>
      </c>
      <c r="J37" s="9">
        <f t="shared" si="3"/>
        <v>32</v>
      </c>
      <c r="K37" s="9">
        <f t="shared" si="4"/>
        <v>2089.26</v>
      </c>
      <c r="L37" s="10" t="s">
        <v>66</v>
      </c>
      <c r="M37" s="10" t="s">
        <v>66</v>
      </c>
      <c r="N37" s="10" t="s">
        <v>20</v>
      </c>
      <c r="O37" s="10" t="s">
        <v>66</v>
      </c>
      <c r="P37" s="11">
        <v>2089.26</v>
      </c>
      <c r="Q37" s="10" t="s">
        <v>39</v>
      </c>
    </row>
    <row r="38" ht="60" customHeight="1" spans="1:17">
      <c r="A38" s="10">
        <v>34</v>
      </c>
      <c r="B38" s="5" t="s">
        <v>67</v>
      </c>
      <c r="C38" s="10" t="s">
        <v>30</v>
      </c>
      <c r="D38" s="10">
        <v>3</v>
      </c>
      <c r="E38" s="11">
        <v>4090</v>
      </c>
      <c r="F38" s="9">
        <f t="shared" ref="F38:F69" si="5">E38*0.16*D38</f>
        <v>1963.2</v>
      </c>
      <c r="G38" s="9">
        <f t="shared" ref="G38:G69" si="6">ROUND(E38*0.007,2)*D38</f>
        <v>85.89</v>
      </c>
      <c r="H38" s="11">
        <v>3840</v>
      </c>
      <c r="I38" s="9">
        <f t="shared" ref="I38:I69" si="7">H38*0.09*D38</f>
        <v>1036.8</v>
      </c>
      <c r="J38" s="9">
        <f t="shared" ref="J38:J69" si="8">16*D38</f>
        <v>48</v>
      </c>
      <c r="K38" s="9">
        <f t="shared" ref="K38:K69" si="9">F38+G38+I38+J38</f>
        <v>3133.89</v>
      </c>
      <c r="L38" s="10" t="s">
        <v>66</v>
      </c>
      <c r="M38" s="10" t="s">
        <v>66</v>
      </c>
      <c r="N38" s="10" t="s">
        <v>20</v>
      </c>
      <c r="O38" s="10" t="s">
        <v>66</v>
      </c>
      <c r="P38" s="11">
        <v>3133.89</v>
      </c>
      <c r="Q38" s="10" t="s">
        <v>39</v>
      </c>
    </row>
    <row r="39" ht="60" customHeight="1" spans="1:17">
      <c r="A39" s="5">
        <v>35</v>
      </c>
      <c r="B39" s="5" t="s">
        <v>68</v>
      </c>
      <c r="C39" s="10" t="s">
        <v>23</v>
      </c>
      <c r="D39" s="10">
        <v>2</v>
      </c>
      <c r="E39" s="11">
        <v>4090</v>
      </c>
      <c r="F39" s="9">
        <f t="shared" si="5"/>
        <v>1308.8</v>
      </c>
      <c r="G39" s="9">
        <f t="shared" si="6"/>
        <v>57.26</v>
      </c>
      <c r="H39" s="11">
        <v>3840</v>
      </c>
      <c r="I39" s="9">
        <f t="shared" si="7"/>
        <v>691.2</v>
      </c>
      <c r="J39" s="9">
        <f t="shared" si="8"/>
        <v>32</v>
      </c>
      <c r="K39" s="9">
        <f t="shared" si="9"/>
        <v>2089.26</v>
      </c>
      <c r="L39" s="10" t="s">
        <v>66</v>
      </c>
      <c r="M39" s="10" t="s">
        <v>66</v>
      </c>
      <c r="N39" s="10" t="s">
        <v>20</v>
      </c>
      <c r="O39" s="10" t="s">
        <v>66</v>
      </c>
      <c r="P39" s="11">
        <v>2089.26</v>
      </c>
      <c r="Q39" s="10" t="s">
        <v>69</v>
      </c>
    </row>
    <row r="40" ht="60" customHeight="1" spans="1:17">
      <c r="A40" s="10">
        <v>36</v>
      </c>
      <c r="B40" s="5" t="s">
        <v>70</v>
      </c>
      <c r="C40" s="10" t="s">
        <v>30</v>
      </c>
      <c r="D40" s="10">
        <v>3</v>
      </c>
      <c r="E40" s="11">
        <v>4090</v>
      </c>
      <c r="F40" s="9">
        <f t="shared" si="5"/>
        <v>1963.2</v>
      </c>
      <c r="G40" s="9">
        <f t="shared" si="6"/>
        <v>85.89</v>
      </c>
      <c r="H40" s="11">
        <v>3840</v>
      </c>
      <c r="I40" s="9">
        <f t="shared" si="7"/>
        <v>1036.8</v>
      </c>
      <c r="J40" s="9">
        <f t="shared" si="8"/>
        <v>48</v>
      </c>
      <c r="K40" s="9">
        <f t="shared" si="9"/>
        <v>3133.89</v>
      </c>
      <c r="L40" s="10" t="s">
        <v>66</v>
      </c>
      <c r="M40" s="10" t="s">
        <v>66</v>
      </c>
      <c r="N40" s="10" t="s">
        <v>20</v>
      </c>
      <c r="O40" s="10" t="s">
        <v>66</v>
      </c>
      <c r="P40" s="11">
        <v>3133.89</v>
      </c>
      <c r="Q40" s="10" t="s">
        <v>39</v>
      </c>
    </row>
    <row r="41" ht="60" customHeight="1" spans="1:17">
      <c r="A41" s="5">
        <v>37</v>
      </c>
      <c r="B41" s="5" t="s">
        <v>71</v>
      </c>
      <c r="C41" s="10" t="s">
        <v>30</v>
      </c>
      <c r="D41" s="10">
        <v>3</v>
      </c>
      <c r="E41" s="11">
        <v>4090</v>
      </c>
      <c r="F41" s="9">
        <f t="shared" si="5"/>
        <v>1963.2</v>
      </c>
      <c r="G41" s="9">
        <f t="shared" si="6"/>
        <v>85.89</v>
      </c>
      <c r="H41" s="11">
        <v>3840</v>
      </c>
      <c r="I41" s="9">
        <f t="shared" si="7"/>
        <v>1036.8</v>
      </c>
      <c r="J41" s="9">
        <f t="shared" si="8"/>
        <v>48</v>
      </c>
      <c r="K41" s="9">
        <f t="shared" si="9"/>
        <v>3133.89</v>
      </c>
      <c r="L41" s="10" t="s">
        <v>66</v>
      </c>
      <c r="M41" s="10" t="s">
        <v>66</v>
      </c>
      <c r="N41" s="10" t="s">
        <v>20</v>
      </c>
      <c r="O41" s="10" t="s">
        <v>66</v>
      </c>
      <c r="P41" s="11">
        <v>3133.89</v>
      </c>
      <c r="Q41" s="10" t="s">
        <v>39</v>
      </c>
    </row>
    <row r="42" ht="60" customHeight="1" spans="1:17">
      <c r="A42" s="10">
        <v>38</v>
      </c>
      <c r="B42" s="5" t="s">
        <v>72</v>
      </c>
      <c r="C42" s="10" t="s">
        <v>30</v>
      </c>
      <c r="D42" s="10">
        <v>3</v>
      </c>
      <c r="E42" s="11">
        <v>4090</v>
      </c>
      <c r="F42" s="9">
        <f t="shared" si="5"/>
        <v>1963.2</v>
      </c>
      <c r="G42" s="9">
        <f t="shared" si="6"/>
        <v>85.89</v>
      </c>
      <c r="H42" s="11">
        <v>3840</v>
      </c>
      <c r="I42" s="9">
        <f t="shared" si="7"/>
        <v>1036.8</v>
      </c>
      <c r="J42" s="9">
        <f t="shared" si="8"/>
        <v>48</v>
      </c>
      <c r="K42" s="9">
        <f t="shared" si="9"/>
        <v>3133.89</v>
      </c>
      <c r="L42" s="10" t="s">
        <v>66</v>
      </c>
      <c r="M42" s="10" t="s">
        <v>66</v>
      </c>
      <c r="N42" s="10" t="s">
        <v>20</v>
      </c>
      <c r="O42" s="10" t="s">
        <v>66</v>
      </c>
      <c r="P42" s="11">
        <v>3133.89</v>
      </c>
      <c r="Q42" s="10" t="s">
        <v>73</v>
      </c>
    </row>
    <row r="43" ht="60" customHeight="1" spans="1:17">
      <c r="A43" s="5">
        <v>39</v>
      </c>
      <c r="B43" s="7" t="s">
        <v>74</v>
      </c>
      <c r="C43" s="10" t="s">
        <v>30</v>
      </c>
      <c r="D43" s="10">
        <v>3</v>
      </c>
      <c r="E43" s="11">
        <v>4090</v>
      </c>
      <c r="F43" s="9">
        <f t="shared" si="5"/>
        <v>1963.2</v>
      </c>
      <c r="G43" s="9">
        <f t="shared" si="6"/>
        <v>85.89</v>
      </c>
      <c r="H43" s="11">
        <v>3840</v>
      </c>
      <c r="I43" s="9">
        <f t="shared" si="7"/>
        <v>1036.8</v>
      </c>
      <c r="J43" s="9">
        <f t="shared" si="8"/>
        <v>48</v>
      </c>
      <c r="K43" s="9">
        <f t="shared" si="9"/>
        <v>3133.89</v>
      </c>
      <c r="L43" s="7" t="s">
        <v>66</v>
      </c>
      <c r="M43" s="7" t="s">
        <v>66</v>
      </c>
      <c r="N43" s="7" t="s">
        <v>20</v>
      </c>
      <c r="O43" s="7" t="s">
        <v>66</v>
      </c>
      <c r="P43" s="8">
        <v>3133.89</v>
      </c>
      <c r="Q43" s="7" t="s">
        <v>21</v>
      </c>
    </row>
    <row r="44" ht="60" customHeight="1" spans="1:17">
      <c r="A44" s="10">
        <v>40</v>
      </c>
      <c r="B44" s="7" t="s">
        <v>75</v>
      </c>
      <c r="C44" s="10" t="s">
        <v>58</v>
      </c>
      <c r="D44" s="10">
        <v>2</v>
      </c>
      <c r="E44" s="11">
        <v>4090</v>
      </c>
      <c r="F44" s="9">
        <f t="shared" si="5"/>
        <v>1308.8</v>
      </c>
      <c r="G44" s="9">
        <f t="shared" si="6"/>
        <v>57.26</v>
      </c>
      <c r="H44" s="11">
        <v>3840</v>
      </c>
      <c r="I44" s="9">
        <f t="shared" si="7"/>
        <v>691.2</v>
      </c>
      <c r="J44" s="9">
        <f t="shared" si="8"/>
        <v>32</v>
      </c>
      <c r="K44" s="9">
        <f t="shared" si="9"/>
        <v>2089.26</v>
      </c>
      <c r="L44" s="7" t="s">
        <v>66</v>
      </c>
      <c r="M44" s="7" t="s">
        <v>66</v>
      </c>
      <c r="N44" s="7" t="s">
        <v>20</v>
      </c>
      <c r="O44" s="7" t="s">
        <v>66</v>
      </c>
      <c r="P44" s="8">
        <v>2089.26</v>
      </c>
      <c r="Q44" s="7" t="s">
        <v>21</v>
      </c>
    </row>
    <row r="45" ht="60" customHeight="1" spans="1:17">
      <c r="A45" s="5">
        <v>41</v>
      </c>
      <c r="B45" s="7" t="s">
        <v>76</v>
      </c>
      <c r="C45" s="10">
        <v>2023.9</v>
      </c>
      <c r="D45" s="10">
        <v>1</v>
      </c>
      <c r="E45" s="11">
        <v>4090</v>
      </c>
      <c r="F45" s="9">
        <f t="shared" si="5"/>
        <v>654.4</v>
      </c>
      <c r="G45" s="9">
        <f t="shared" si="6"/>
        <v>28.63</v>
      </c>
      <c r="H45" s="11">
        <v>3840</v>
      </c>
      <c r="I45" s="9">
        <f t="shared" si="7"/>
        <v>345.6</v>
      </c>
      <c r="J45" s="9">
        <f t="shared" si="8"/>
        <v>16</v>
      </c>
      <c r="K45" s="9">
        <f t="shared" si="9"/>
        <v>1044.63</v>
      </c>
      <c r="L45" s="7" t="s">
        <v>66</v>
      </c>
      <c r="M45" s="7" t="s">
        <v>66</v>
      </c>
      <c r="N45" s="7" t="s">
        <v>20</v>
      </c>
      <c r="O45" s="7" t="s">
        <v>66</v>
      </c>
      <c r="P45" s="8">
        <v>1044.63</v>
      </c>
      <c r="Q45" s="7" t="s">
        <v>21</v>
      </c>
    </row>
    <row r="46" ht="60" customHeight="1" spans="1:17">
      <c r="A46" s="10">
        <v>42</v>
      </c>
      <c r="B46" s="7" t="s">
        <v>77</v>
      </c>
      <c r="C46" s="10">
        <v>2023.9</v>
      </c>
      <c r="D46" s="10">
        <v>1</v>
      </c>
      <c r="E46" s="11">
        <v>4090</v>
      </c>
      <c r="F46" s="9">
        <f t="shared" si="5"/>
        <v>654.4</v>
      </c>
      <c r="G46" s="9">
        <f t="shared" si="6"/>
        <v>28.63</v>
      </c>
      <c r="H46" s="11">
        <v>3840</v>
      </c>
      <c r="I46" s="9">
        <f t="shared" si="7"/>
        <v>345.6</v>
      </c>
      <c r="J46" s="9">
        <f t="shared" si="8"/>
        <v>16</v>
      </c>
      <c r="K46" s="9">
        <f t="shared" si="9"/>
        <v>1044.63</v>
      </c>
      <c r="L46" s="7" t="s">
        <v>66</v>
      </c>
      <c r="M46" s="7" t="s">
        <v>66</v>
      </c>
      <c r="N46" s="7" t="s">
        <v>20</v>
      </c>
      <c r="O46" s="7" t="s">
        <v>66</v>
      </c>
      <c r="P46" s="8">
        <v>1044.63</v>
      </c>
      <c r="Q46" s="7" t="s">
        <v>21</v>
      </c>
    </row>
    <row r="47" ht="60" customHeight="1" spans="1:17">
      <c r="A47" s="5">
        <v>43</v>
      </c>
      <c r="B47" s="7" t="s">
        <v>78</v>
      </c>
      <c r="C47" s="10">
        <v>2023.9</v>
      </c>
      <c r="D47" s="10">
        <v>1</v>
      </c>
      <c r="E47" s="11">
        <v>4090</v>
      </c>
      <c r="F47" s="9">
        <f t="shared" si="5"/>
        <v>654.4</v>
      </c>
      <c r="G47" s="9">
        <f t="shared" si="6"/>
        <v>28.63</v>
      </c>
      <c r="H47" s="11">
        <v>3840</v>
      </c>
      <c r="I47" s="9">
        <f t="shared" si="7"/>
        <v>345.6</v>
      </c>
      <c r="J47" s="9">
        <f t="shared" si="8"/>
        <v>16</v>
      </c>
      <c r="K47" s="9">
        <f t="shared" si="9"/>
        <v>1044.63</v>
      </c>
      <c r="L47" s="7" t="s">
        <v>66</v>
      </c>
      <c r="M47" s="7" t="s">
        <v>66</v>
      </c>
      <c r="N47" s="7" t="s">
        <v>20</v>
      </c>
      <c r="O47" s="7" t="s">
        <v>66</v>
      </c>
      <c r="P47" s="8">
        <v>1044.63</v>
      </c>
      <c r="Q47" s="7" t="s">
        <v>21</v>
      </c>
    </row>
    <row r="48" ht="60" customHeight="1" spans="1:17">
      <c r="A48" s="10">
        <v>44</v>
      </c>
      <c r="B48" s="7" t="s">
        <v>79</v>
      </c>
      <c r="C48" s="10">
        <v>2023.9</v>
      </c>
      <c r="D48" s="10">
        <v>1</v>
      </c>
      <c r="E48" s="11">
        <v>4090</v>
      </c>
      <c r="F48" s="9">
        <f t="shared" si="5"/>
        <v>654.4</v>
      </c>
      <c r="G48" s="9">
        <f t="shared" si="6"/>
        <v>28.63</v>
      </c>
      <c r="H48" s="11">
        <v>3840</v>
      </c>
      <c r="I48" s="9">
        <f t="shared" si="7"/>
        <v>345.6</v>
      </c>
      <c r="J48" s="9">
        <f t="shared" si="8"/>
        <v>16</v>
      </c>
      <c r="K48" s="9">
        <f t="shared" si="9"/>
        <v>1044.63</v>
      </c>
      <c r="L48" s="7" t="s">
        <v>66</v>
      </c>
      <c r="M48" s="7" t="s">
        <v>66</v>
      </c>
      <c r="N48" s="7" t="s">
        <v>20</v>
      </c>
      <c r="O48" s="7" t="s">
        <v>66</v>
      </c>
      <c r="P48" s="8">
        <v>1044.63</v>
      </c>
      <c r="Q48" s="7" t="s">
        <v>21</v>
      </c>
    </row>
    <row r="49" ht="60" customHeight="1" spans="1:17">
      <c r="A49" s="5">
        <v>45</v>
      </c>
      <c r="B49" s="7" t="s">
        <v>80</v>
      </c>
      <c r="C49" s="10">
        <v>2023.9</v>
      </c>
      <c r="D49" s="10">
        <v>1</v>
      </c>
      <c r="E49" s="11">
        <v>4090</v>
      </c>
      <c r="F49" s="9">
        <f t="shared" si="5"/>
        <v>654.4</v>
      </c>
      <c r="G49" s="9">
        <f t="shared" si="6"/>
        <v>28.63</v>
      </c>
      <c r="H49" s="11">
        <v>3840</v>
      </c>
      <c r="I49" s="9">
        <f t="shared" si="7"/>
        <v>345.6</v>
      </c>
      <c r="J49" s="9">
        <f t="shared" si="8"/>
        <v>16</v>
      </c>
      <c r="K49" s="9">
        <f t="shared" si="9"/>
        <v>1044.63</v>
      </c>
      <c r="L49" s="7" t="s">
        <v>66</v>
      </c>
      <c r="M49" s="7" t="s">
        <v>66</v>
      </c>
      <c r="N49" s="7" t="s">
        <v>20</v>
      </c>
      <c r="O49" s="7" t="s">
        <v>66</v>
      </c>
      <c r="P49" s="8">
        <v>1044.63</v>
      </c>
      <c r="Q49" s="7" t="s">
        <v>21</v>
      </c>
    </row>
    <row r="50" ht="60" customHeight="1" spans="1:17">
      <c r="A50" s="10">
        <v>46</v>
      </c>
      <c r="B50" s="5" t="s">
        <v>81</v>
      </c>
      <c r="C50" s="10" t="s">
        <v>30</v>
      </c>
      <c r="D50" s="5">
        <v>3</v>
      </c>
      <c r="E50" s="11">
        <v>4090</v>
      </c>
      <c r="F50" s="9">
        <f t="shared" si="5"/>
        <v>1963.2</v>
      </c>
      <c r="G50" s="9">
        <f t="shared" si="6"/>
        <v>85.89</v>
      </c>
      <c r="H50" s="11">
        <v>3840</v>
      </c>
      <c r="I50" s="9">
        <f t="shared" si="7"/>
        <v>1036.8</v>
      </c>
      <c r="J50" s="9">
        <f t="shared" si="8"/>
        <v>48</v>
      </c>
      <c r="K50" s="9">
        <f t="shared" si="9"/>
        <v>3133.89</v>
      </c>
      <c r="L50" s="10" t="s">
        <v>82</v>
      </c>
      <c r="M50" s="10" t="s">
        <v>82</v>
      </c>
      <c r="N50" s="10" t="s">
        <v>20</v>
      </c>
      <c r="O50" s="10" t="s">
        <v>82</v>
      </c>
      <c r="P50" s="10">
        <v>3133.89</v>
      </c>
      <c r="Q50" s="10" t="s">
        <v>39</v>
      </c>
    </row>
    <row r="51" ht="60" customHeight="1" spans="1:17">
      <c r="A51" s="5">
        <v>47</v>
      </c>
      <c r="B51" s="10" t="s">
        <v>83</v>
      </c>
      <c r="C51" s="10" t="s">
        <v>30</v>
      </c>
      <c r="D51" s="5">
        <v>3</v>
      </c>
      <c r="E51" s="11">
        <v>4090</v>
      </c>
      <c r="F51" s="9">
        <f t="shared" si="5"/>
        <v>1963.2</v>
      </c>
      <c r="G51" s="9">
        <f t="shared" si="6"/>
        <v>85.89</v>
      </c>
      <c r="H51" s="11">
        <v>3840</v>
      </c>
      <c r="I51" s="9">
        <f t="shared" si="7"/>
        <v>1036.8</v>
      </c>
      <c r="J51" s="9">
        <f t="shared" si="8"/>
        <v>48</v>
      </c>
      <c r="K51" s="9">
        <f t="shared" si="9"/>
        <v>3133.89</v>
      </c>
      <c r="L51" s="10" t="s">
        <v>82</v>
      </c>
      <c r="M51" s="10" t="s">
        <v>82</v>
      </c>
      <c r="N51" s="10" t="s">
        <v>20</v>
      </c>
      <c r="O51" s="10" t="s">
        <v>82</v>
      </c>
      <c r="P51" s="9">
        <v>3133.89</v>
      </c>
      <c r="Q51" s="10" t="s">
        <v>39</v>
      </c>
    </row>
    <row r="52" ht="60" customHeight="1" spans="1:17">
      <c r="A52" s="10">
        <v>48</v>
      </c>
      <c r="B52" s="10" t="s">
        <v>84</v>
      </c>
      <c r="C52" s="10" t="s">
        <v>30</v>
      </c>
      <c r="D52" s="5">
        <v>3</v>
      </c>
      <c r="E52" s="11">
        <v>4090</v>
      </c>
      <c r="F52" s="9">
        <f t="shared" si="5"/>
        <v>1963.2</v>
      </c>
      <c r="G52" s="9">
        <f t="shared" si="6"/>
        <v>85.89</v>
      </c>
      <c r="H52" s="11">
        <v>3840</v>
      </c>
      <c r="I52" s="9">
        <f t="shared" si="7"/>
        <v>1036.8</v>
      </c>
      <c r="J52" s="9">
        <f t="shared" si="8"/>
        <v>48</v>
      </c>
      <c r="K52" s="9">
        <f t="shared" si="9"/>
        <v>3133.89</v>
      </c>
      <c r="L52" s="10" t="s">
        <v>82</v>
      </c>
      <c r="M52" s="10" t="s">
        <v>82</v>
      </c>
      <c r="N52" s="10" t="s">
        <v>20</v>
      </c>
      <c r="O52" s="10" t="s">
        <v>82</v>
      </c>
      <c r="P52" s="10">
        <v>3133.89</v>
      </c>
      <c r="Q52" s="10" t="s">
        <v>39</v>
      </c>
    </row>
    <row r="53" ht="60" customHeight="1" spans="1:17">
      <c r="A53" s="5">
        <v>49</v>
      </c>
      <c r="B53" s="10" t="s">
        <v>85</v>
      </c>
      <c r="C53" s="10" t="s">
        <v>30</v>
      </c>
      <c r="D53" s="5">
        <v>3</v>
      </c>
      <c r="E53" s="11">
        <v>4090</v>
      </c>
      <c r="F53" s="9">
        <f t="shared" si="5"/>
        <v>1963.2</v>
      </c>
      <c r="G53" s="9">
        <f t="shared" si="6"/>
        <v>85.89</v>
      </c>
      <c r="H53" s="11">
        <v>3840</v>
      </c>
      <c r="I53" s="9">
        <f t="shared" si="7"/>
        <v>1036.8</v>
      </c>
      <c r="J53" s="9">
        <f t="shared" si="8"/>
        <v>48</v>
      </c>
      <c r="K53" s="9">
        <f t="shared" si="9"/>
        <v>3133.89</v>
      </c>
      <c r="L53" s="10" t="s">
        <v>82</v>
      </c>
      <c r="M53" s="10" t="s">
        <v>82</v>
      </c>
      <c r="N53" s="10" t="s">
        <v>20</v>
      </c>
      <c r="O53" s="10" t="s">
        <v>82</v>
      </c>
      <c r="P53" s="10">
        <v>3133.89</v>
      </c>
      <c r="Q53" s="10" t="s">
        <v>39</v>
      </c>
    </row>
    <row r="54" ht="60" customHeight="1" spans="1:17">
      <c r="A54" s="10">
        <v>50</v>
      </c>
      <c r="B54" s="10" t="s">
        <v>86</v>
      </c>
      <c r="C54" s="10" t="s">
        <v>30</v>
      </c>
      <c r="D54" s="5">
        <v>3</v>
      </c>
      <c r="E54" s="11">
        <v>4090</v>
      </c>
      <c r="F54" s="9">
        <f t="shared" si="5"/>
        <v>1963.2</v>
      </c>
      <c r="G54" s="9">
        <f t="shared" si="6"/>
        <v>85.89</v>
      </c>
      <c r="H54" s="11">
        <v>3840</v>
      </c>
      <c r="I54" s="9">
        <f t="shared" si="7"/>
        <v>1036.8</v>
      </c>
      <c r="J54" s="9">
        <f t="shared" si="8"/>
        <v>48</v>
      </c>
      <c r="K54" s="9">
        <f t="shared" si="9"/>
        <v>3133.89</v>
      </c>
      <c r="L54" s="10" t="s">
        <v>82</v>
      </c>
      <c r="M54" s="10" t="s">
        <v>82</v>
      </c>
      <c r="N54" s="10" t="s">
        <v>20</v>
      </c>
      <c r="O54" s="10" t="s">
        <v>82</v>
      </c>
      <c r="P54" s="10">
        <v>3133.89</v>
      </c>
      <c r="Q54" s="10" t="s">
        <v>39</v>
      </c>
    </row>
    <row r="55" ht="60" customHeight="1" spans="1:17">
      <c r="A55" s="5">
        <v>51</v>
      </c>
      <c r="B55" s="7" t="s">
        <v>87</v>
      </c>
      <c r="C55" s="10" t="s">
        <v>30</v>
      </c>
      <c r="D55" s="5">
        <v>3</v>
      </c>
      <c r="E55" s="11">
        <v>4500</v>
      </c>
      <c r="F55" s="9">
        <f t="shared" si="5"/>
        <v>2160</v>
      </c>
      <c r="G55" s="9">
        <f t="shared" si="6"/>
        <v>94.5</v>
      </c>
      <c r="H55" s="11">
        <v>4500</v>
      </c>
      <c r="I55" s="9">
        <f t="shared" si="7"/>
        <v>1215</v>
      </c>
      <c r="J55" s="9">
        <f t="shared" si="8"/>
        <v>48</v>
      </c>
      <c r="K55" s="9">
        <f t="shared" si="9"/>
        <v>3517.5</v>
      </c>
      <c r="L55" s="10" t="s">
        <v>88</v>
      </c>
      <c r="M55" s="10" t="s">
        <v>88</v>
      </c>
      <c r="N55" s="10" t="s">
        <v>20</v>
      </c>
      <c r="O55" s="15" t="s">
        <v>88</v>
      </c>
      <c r="P55" s="11">
        <v>3517.5</v>
      </c>
      <c r="Q55" s="10" t="s">
        <v>39</v>
      </c>
    </row>
    <row r="56" ht="60" customHeight="1" spans="1:17">
      <c r="A56" s="10">
        <v>52</v>
      </c>
      <c r="B56" s="10" t="s">
        <v>89</v>
      </c>
      <c r="C56" s="10" t="s">
        <v>30</v>
      </c>
      <c r="D56" s="5">
        <v>3</v>
      </c>
      <c r="E56" s="11">
        <v>4500</v>
      </c>
      <c r="F56" s="9">
        <f t="shared" si="5"/>
        <v>2160</v>
      </c>
      <c r="G56" s="9">
        <f t="shared" si="6"/>
        <v>94.5</v>
      </c>
      <c r="H56" s="11">
        <v>4500</v>
      </c>
      <c r="I56" s="9">
        <f t="shared" si="7"/>
        <v>1215</v>
      </c>
      <c r="J56" s="9">
        <f t="shared" si="8"/>
        <v>48</v>
      </c>
      <c r="K56" s="9">
        <f t="shared" si="9"/>
        <v>3517.5</v>
      </c>
      <c r="L56" s="10" t="s">
        <v>90</v>
      </c>
      <c r="M56" s="10" t="s">
        <v>90</v>
      </c>
      <c r="N56" s="10" t="s">
        <v>20</v>
      </c>
      <c r="O56" s="10" t="s">
        <v>90</v>
      </c>
      <c r="P56" s="11">
        <v>3517.5</v>
      </c>
      <c r="Q56" s="10" t="s">
        <v>39</v>
      </c>
    </row>
    <row r="57" ht="60" customHeight="1" spans="1:17">
      <c r="A57" s="5">
        <v>53</v>
      </c>
      <c r="B57" s="10" t="s">
        <v>91</v>
      </c>
      <c r="C57" s="10" t="s">
        <v>30</v>
      </c>
      <c r="D57" s="5">
        <v>3</v>
      </c>
      <c r="E57" s="11">
        <v>4500</v>
      </c>
      <c r="F57" s="9">
        <f t="shared" si="5"/>
        <v>2160</v>
      </c>
      <c r="G57" s="9">
        <f t="shared" si="6"/>
        <v>94.5</v>
      </c>
      <c r="H57" s="11">
        <v>4500</v>
      </c>
      <c r="I57" s="9">
        <f t="shared" si="7"/>
        <v>1215</v>
      </c>
      <c r="J57" s="9">
        <f t="shared" si="8"/>
        <v>48</v>
      </c>
      <c r="K57" s="9">
        <f t="shared" si="9"/>
        <v>3517.5</v>
      </c>
      <c r="L57" s="10" t="s">
        <v>90</v>
      </c>
      <c r="M57" s="10" t="s">
        <v>90</v>
      </c>
      <c r="N57" s="10" t="s">
        <v>20</v>
      </c>
      <c r="O57" s="10" t="s">
        <v>90</v>
      </c>
      <c r="P57" s="11">
        <v>3517.5</v>
      </c>
      <c r="Q57" s="10" t="s">
        <v>69</v>
      </c>
    </row>
    <row r="58" ht="60" customHeight="1" spans="1:17">
      <c r="A58" s="10">
        <v>54</v>
      </c>
      <c r="B58" s="12" t="s">
        <v>92</v>
      </c>
      <c r="C58" s="10" t="s">
        <v>58</v>
      </c>
      <c r="D58" s="10">
        <v>2</v>
      </c>
      <c r="E58" s="11">
        <v>4090</v>
      </c>
      <c r="F58" s="9">
        <f t="shared" si="5"/>
        <v>1308.8</v>
      </c>
      <c r="G58" s="9">
        <f t="shared" si="6"/>
        <v>57.26</v>
      </c>
      <c r="H58" s="11">
        <v>3840</v>
      </c>
      <c r="I58" s="9">
        <f t="shared" si="7"/>
        <v>691.2</v>
      </c>
      <c r="J58" s="9">
        <f t="shared" si="8"/>
        <v>32</v>
      </c>
      <c r="K58" s="9">
        <f t="shared" si="9"/>
        <v>2089.26</v>
      </c>
      <c r="L58" s="10" t="s">
        <v>93</v>
      </c>
      <c r="M58" s="10" t="s">
        <v>93</v>
      </c>
      <c r="N58" s="10" t="s">
        <v>20</v>
      </c>
      <c r="O58" s="10" t="s">
        <v>93</v>
      </c>
      <c r="P58" s="10">
        <v>2089.26</v>
      </c>
      <c r="Q58" s="10" t="s">
        <v>21</v>
      </c>
    </row>
    <row r="59" ht="60" customHeight="1" spans="1:17">
      <c r="A59" s="5">
        <v>55</v>
      </c>
      <c r="B59" s="12" t="s">
        <v>94</v>
      </c>
      <c r="C59" s="10">
        <v>2023.9</v>
      </c>
      <c r="D59" s="10">
        <v>1</v>
      </c>
      <c r="E59" s="11">
        <v>4090</v>
      </c>
      <c r="F59" s="9">
        <f t="shared" si="5"/>
        <v>654.4</v>
      </c>
      <c r="G59" s="9">
        <f t="shared" si="6"/>
        <v>28.63</v>
      </c>
      <c r="H59" s="11">
        <v>3840</v>
      </c>
      <c r="I59" s="9">
        <f t="shared" si="7"/>
        <v>345.6</v>
      </c>
      <c r="J59" s="9">
        <f t="shared" si="8"/>
        <v>16</v>
      </c>
      <c r="K59" s="9">
        <f t="shared" si="9"/>
        <v>1044.63</v>
      </c>
      <c r="L59" s="10" t="s">
        <v>93</v>
      </c>
      <c r="M59" s="10" t="s">
        <v>93</v>
      </c>
      <c r="N59" s="10" t="s">
        <v>20</v>
      </c>
      <c r="O59" s="10" t="s">
        <v>93</v>
      </c>
      <c r="P59" s="10">
        <v>1044.63</v>
      </c>
      <c r="Q59" s="10" t="s">
        <v>21</v>
      </c>
    </row>
    <row r="60" ht="60" customHeight="1" spans="1:17">
      <c r="A60" s="10">
        <v>56</v>
      </c>
      <c r="B60" s="12" t="s">
        <v>95</v>
      </c>
      <c r="C60" s="10" t="s">
        <v>30</v>
      </c>
      <c r="D60" s="12">
        <v>3</v>
      </c>
      <c r="E60" s="11">
        <v>4090</v>
      </c>
      <c r="F60" s="9">
        <f t="shared" si="5"/>
        <v>1963.2</v>
      </c>
      <c r="G60" s="9">
        <f t="shared" si="6"/>
        <v>85.89</v>
      </c>
      <c r="H60" s="11">
        <v>3840</v>
      </c>
      <c r="I60" s="9">
        <f t="shared" si="7"/>
        <v>1036.8</v>
      </c>
      <c r="J60" s="9">
        <f t="shared" si="8"/>
        <v>48</v>
      </c>
      <c r="K60" s="9">
        <f t="shared" si="9"/>
        <v>3133.89</v>
      </c>
      <c r="L60" s="10" t="s">
        <v>93</v>
      </c>
      <c r="M60" s="10" t="s">
        <v>93</v>
      </c>
      <c r="N60" s="10" t="s">
        <v>20</v>
      </c>
      <c r="O60" s="10" t="s">
        <v>93</v>
      </c>
      <c r="P60" s="10">
        <v>3133.89</v>
      </c>
      <c r="Q60" s="10" t="s">
        <v>73</v>
      </c>
    </row>
    <row r="61" ht="60" customHeight="1" spans="1:17">
      <c r="A61" s="5">
        <v>57</v>
      </c>
      <c r="B61" s="12" t="s">
        <v>96</v>
      </c>
      <c r="C61" s="10" t="s">
        <v>30</v>
      </c>
      <c r="D61" s="12">
        <v>3</v>
      </c>
      <c r="E61" s="11">
        <v>4090</v>
      </c>
      <c r="F61" s="9">
        <f t="shared" si="5"/>
        <v>1963.2</v>
      </c>
      <c r="G61" s="9">
        <f t="shared" si="6"/>
        <v>85.89</v>
      </c>
      <c r="H61" s="11">
        <v>3840</v>
      </c>
      <c r="I61" s="9">
        <f t="shared" si="7"/>
        <v>1036.8</v>
      </c>
      <c r="J61" s="9">
        <f t="shared" si="8"/>
        <v>48</v>
      </c>
      <c r="K61" s="9">
        <f t="shared" si="9"/>
        <v>3133.89</v>
      </c>
      <c r="L61" s="10" t="s">
        <v>97</v>
      </c>
      <c r="M61" s="10" t="s">
        <v>97</v>
      </c>
      <c r="N61" s="10" t="s">
        <v>20</v>
      </c>
      <c r="O61" s="10" t="s">
        <v>97</v>
      </c>
      <c r="P61" s="12">
        <v>3133.89</v>
      </c>
      <c r="Q61" s="10" t="s">
        <v>39</v>
      </c>
    </row>
    <row r="62" ht="60" customHeight="1" spans="1:17">
      <c r="A62" s="10">
        <v>58</v>
      </c>
      <c r="B62" s="7" t="s">
        <v>98</v>
      </c>
      <c r="C62" s="10" t="s">
        <v>30</v>
      </c>
      <c r="D62" s="13">
        <v>3</v>
      </c>
      <c r="E62" s="11">
        <v>4090</v>
      </c>
      <c r="F62" s="9">
        <f t="shared" si="5"/>
        <v>1963.2</v>
      </c>
      <c r="G62" s="9">
        <f t="shared" si="6"/>
        <v>85.89</v>
      </c>
      <c r="H62" s="11">
        <v>3840</v>
      </c>
      <c r="I62" s="9">
        <f t="shared" si="7"/>
        <v>1036.8</v>
      </c>
      <c r="J62" s="9">
        <f t="shared" si="8"/>
        <v>48</v>
      </c>
      <c r="K62" s="9">
        <f t="shared" si="9"/>
        <v>3133.89</v>
      </c>
      <c r="L62" s="7" t="s">
        <v>99</v>
      </c>
      <c r="M62" s="5" t="s">
        <v>100</v>
      </c>
      <c r="N62" s="7" t="s">
        <v>20</v>
      </c>
      <c r="O62" s="5" t="s">
        <v>100</v>
      </c>
      <c r="P62" s="12">
        <v>3133.89</v>
      </c>
      <c r="Q62" s="10" t="s">
        <v>39</v>
      </c>
    </row>
    <row r="63" ht="60" customHeight="1" spans="1:17">
      <c r="A63" s="5">
        <v>59</v>
      </c>
      <c r="B63" s="14" t="s">
        <v>101</v>
      </c>
      <c r="C63" s="10">
        <v>2023.9</v>
      </c>
      <c r="D63" s="13">
        <v>1</v>
      </c>
      <c r="E63" s="11">
        <v>4090</v>
      </c>
      <c r="F63" s="9">
        <f t="shared" si="5"/>
        <v>654.4</v>
      </c>
      <c r="G63" s="9">
        <f t="shared" si="6"/>
        <v>28.63</v>
      </c>
      <c r="H63" s="11">
        <v>3840</v>
      </c>
      <c r="I63" s="9">
        <f t="shared" si="7"/>
        <v>345.6</v>
      </c>
      <c r="J63" s="9">
        <f t="shared" si="8"/>
        <v>16</v>
      </c>
      <c r="K63" s="9">
        <f t="shared" si="9"/>
        <v>1044.63</v>
      </c>
      <c r="L63" s="7" t="s">
        <v>99</v>
      </c>
      <c r="M63" s="5" t="s">
        <v>100</v>
      </c>
      <c r="N63" s="7" t="s">
        <v>20</v>
      </c>
      <c r="O63" s="5" t="s">
        <v>100</v>
      </c>
      <c r="P63" s="12">
        <v>1044.63</v>
      </c>
      <c r="Q63" s="10" t="s">
        <v>21</v>
      </c>
    </row>
    <row r="64" ht="60" customHeight="1" spans="1:17">
      <c r="A64" s="10">
        <v>60</v>
      </c>
      <c r="B64" s="14" t="s">
        <v>102</v>
      </c>
      <c r="C64" s="10">
        <v>2023.9</v>
      </c>
      <c r="D64" s="13">
        <v>1</v>
      </c>
      <c r="E64" s="11">
        <v>4090</v>
      </c>
      <c r="F64" s="9">
        <f t="shared" si="5"/>
        <v>654.4</v>
      </c>
      <c r="G64" s="9">
        <f t="shared" si="6"/>
        <v>28.63</v>
      </c>
      <c r="H64" s="11">
        <v>3840</v>
      </c>
      <c r="I64" s="9">
        <f t="shared" si="7"/>
        <v>345.6</v>
      </c>
      <c r="J64" s="9">
        <f t="shared" si="8"/>
        <v>16</v>
      </c>
      <c r="K64" s="9">
        <f t="shared" si="9"/>
        <v>1044.63</v>
      </c>
      <c r="L64" s="7" t="s">
        <v>99</v>
      </c>
      <c r="M64" s="5" t="s">
        <v>100</v>
      </c>
      <c r="N64" s="7" t="s">
        <v>20</v>
      </c>
      <c r="O64" s="5" t="s">
        <v>100</v>
      </c>
      <c r="P64" s="12">
        <v>1044.63</v>
      </c>
      <c r="Q64" s="10" t="s">
        <v>21</v>
      </c>
    </row>
    <row r="65" ht="60" customHeight="1" spans="1:17">
      <c r="A65" s="5">
        <v>61</v>
      </c>
      <c r="B65" s="7" t="s">
        <v>103</v>
      </c>
      <c r="C65" s="10" t="s">
        <v>30</v>
      </c>
      <c r="D65" s="16">
        <v>3</v>
      </c>
      <c r="E65" s="11">
        <v>4090</v>
      </c>
      <c r="F65" s="9">
        <f t="shared" si="5"/>
        <v>1963.2</v>
      </c>
      <c r="G65" s="9">
        <f t="shared" si="6"/>
        <v>85.89</v>
      </c>
      <c r="H65" s="11">
        <v>3840</v>
      </c>
      <c r="I65" s="9">
        <f t="shared" si="7"/>
        <v>1036.8</v>
      </c>
      <c r="J65" s="9">
        <f t="shared" si="8"/>
        <v>48</v>
      </c>
      <c r="K65" s="9">
        <f t="shared" si="9"/>
        <v>3133.89</v>
      </c>
      <c r="L65" s="7" t="s">
        <v>99</v>
      </c>
      <c r="M65" s="7" t="s">
        <v>104</v>
      </c>
      <c r="N65" s="7" t="s">
        <v>20</v>
      </c>
      <c r="O65" s="7" t="s">
        <v>104</v>
      </c>
      <c r="P65" s="12">
        <v>3133.89</v>
      </c>
      <c r="Q65" s="10" t="s">
        <v>73</v>
      </c>
    </row>
    <row r="66" ht="60" customHeight="1" spans="1:17">
      <c r="A66" s="10">
        <v>62</v>
      </c>
      <c r="B66" s="7" t="s">
        <v>105</v>
      </c>
      <c r="C66" s="10" t="s">
        <v>30</v>
      </c>
      <c r="D66" s="16">
        <v>3</v>
      </c>
      <c r="E66" s="11">
        <v>4090</v>
      </c>
      <c r="F66" s="9">
        <f t="shared" si="5"/>
        <v>1963.2</v>
      </c>
      <c r="G66" s="9">
        <f t="shared" si="6"/>
        <v>85.89</v>
      </c>
      <c r="H66" s="11">
        <v>3840</v>
      </c>
      <c r="I66" s="9">
        <f t="shared" si="7"/>
        <v>1036.8</v>
      </c>
      <c r="J66" s="9">
        <f t="shared" si="8"/>
        <v>48</v>
      </c>
      <c r="K66" s="9">
        <f t="shared" si="9"/>
        <v>3133.89</v>
      </c>
      <c r="L66" s="7" t="s">
        <v>99</v>
      </c>
      <c r="M66" s="7" t="s">
        <v>104</v>
      </c>
      <c r="N66" s="7" t="s">
        <v>20</v>
      </c>
      <c r="O66" s="7" t="s">
        <v>104</v>
      </c>
      <c r="P66" s="12">
        <v>3133.89</v>
      </c>
      <c r="Q66" s="10" t="s">
        <v>73</v>
      </c>
    </row>
    <row r="67" ht="60" customHeight="1" spans="1:17">
      <c r="A67" s="5">
        <v>63</v>
      </c>
      <c r="B67" s="7" t="s">
        <v>106</v>
      </c>
      <c r="C67" s="10">
        <v>2023.9</v>
      </c>
      <c r="D67" s="16">
        <v>1</v>
      </c>
      <c r="E67" s="11">
        <v>4090</v>
      </c>
      <c r="F67" s="9">
        <f t="shared" si="5"/>
        <v>654.4</v>
      </c>
      <c r="G67" s="9">
        <f t="shared" si="6"/>
        <v>28.63</v>
      </c>
      <c r="H67" s="11">
        <v>3840</v>
      </c>
      <c r="I67" s="9">
        <f t="shared" si="7"/>
        <v>345.6</v>
      </c>
      <c r="J67" s="9">
        <f t="shared" si="8"/>
        <v>16</v>
      </c>
      <c r="K67" s="9">
        <f t="shared" si="9"/>
        <v>1044.63</v>
      </c>
      <c r="L67" s="7" t="s">
        <v>99</v>
      </c>
      <c r="M67" s="7" t="s">
        <v>104</v>
      </c>
      <c r="N67" s="7" t="s">
        <v>20</v>
      </c>
      <c r="O67" s="7" t="s">
        <v>104</v>
      </c>
      <c r="P67" s="12">
        <v>1044.63</v>
      </c>
      <c r="Q67" s="10" t="s">
        <v>21</v>
      </c>
    </row>
    <row r="68" ht="60" customHeight="1" spans="1:17">
      <c r="A68" s="10">
        <v>64</v>
      </c>
      <c r="B68" s="7" t="s">
        <v>107</v>
      </c>
      <c r="C68" s="10" t="s">
        <v>30</v>
      </c>
      <c r="D68" s="16">
        <v>3</v>
      </c>
      <c r="E68" s="11">
        <v>4090</v>
      </c>
      <c r="F68" s="9">
        <f t="shared" si="5"/>
        <v>1963.2</v>
      </c>
      <c r="G68" s="9">
        <f t="shared" si="6"/>
        <v>85.89</v>
      </c>
      <c r="H68" s="11">
        <v>3840</v>
      </c>
      <c r="I68" s="9">
        <f t="shared" si="7"/>
        <v>1036.8</v>
      </c>
      <c r="J68" s="9">
        <f t="shared" si="8"/>
        <v>48</v>
      </c>
      <c r="K68" s="9">
        <f t="shared" si="9"/>
        <v>3133.89</v>
      </c>
      <c r="L68" s="7" t="s">
        <v>99</v>
      </c>
      <c r="M68" s="7" t="s">
        <v>108</v>
      </c>
      <c r="N68" s="7" t="s">
        <v>20</v>
      </c>
      <c r="O68" s="7" t="s">
        <v>109</v>
      </c>
      <c r="P68" s="12">
        <v>3133.89</v>
      </c>
      <c r="Q68" s="10" t="s">
        <v>32</v>
      </c>
    </row>
    <row r="69" ht="60" customHeight="1" spans="1:17">
      <c r="A69" s="5">
        <v>65</v>
      </c>
      <c r="B69" s="7" t="s">
        <v>110</v>
      </c>
      <c r="C69" s="10" t="s">
        <v>30</v>
      </c>
      <c r="D69" s="16">
        <v>3</v>
      </c>
      <c r="E69" s="11">
        <v>4090</v>
      </c>
      <c r="F69" s="9">
        <f t="shared" si="5"/>
        <v>1963.2</v>
      </c>
      <c r="G69" s="9">
        <f t="shared" si="6"/>
        <v>85.89</v>
      </c>
      <c r="H69" s="11">
        <v>3840</v>
      </c>
      <c r="I69" s="9">
        <f t="shared" si="7"/>
        <v>1036.8</v>
      </c>
      <c r="J69" s="9">
        <f t="shared" si="8"/>
        <v>48</v>
      </c>
      <c r="K69" s="9">
        <f t="shared" si="9"/>
        <v>3133.89</v>
      </c>
      <c r="L69" s="7" t="s">
        <v>99</v>
      </c>
      <c r="M69" s="7" t="s">
        <v>108</v>
      </c>
      <c r="N69" s="7" t="s">
        <v>20</v>
      </c>
      <c r="O69" s="7" t="s">
        <v>109</v>
      </c>
      <c r="P69" s="12">
        <v>3133.89</v>
      </c>
      <c r="Q69" s="10" t="s">
        <v>32</v>
      </c>
    </row>
    <row r="70" ht="60" customHeight="1" spans="1:17">
      <c r="A70" s="10">
        <v>66</v>
      </c>
      <c r="B70" s="7" t="s">
        <v>111</v>
      </c>
      <c r="C70" s="10" t="s">
        <v>30</v>
      </c>
      <c r="D70" s="16">
        <v>3</v>
      </c>
      <c r="E70" s="11">
        <v>4090</v>
      </c>
      <c r="F70" s="9">
        <f t="shared" ref="F70:F101" si="10">E70*0.16*D70</f>
        <v>1963.2</v>
      </c>
      <c r="G70" s="9">
        <f t="shared" ref="G70:G101" si="11">ROUND(E70*0.007,2)*D70</f>
        <v>85.89</v>
      </c>
      <c r="H70" s="11">
        <v>3840</v>
      </c>
      <c r="I70" s="9">
        <f t="shared" ref="I70:I101" si="12">H70*0.09*D70</f>
        <v>1036.8</v>
      </c>
      <c r="J70" s="9">
        <f t="shared" ref="J70:J101" si="13">16*D70</f>
        <v>48</v>
      </c>
      <c r="K70" s="9">
        <f t="shared" ref="K70:K101" si="14">F70+G70+I70+J70</f>
        <v>3133.89</v>
      </c>
      <c r="L70" s="7" t="s">
        <v>99</v>
      </c>
      <c r="M70" s="7" t="s">
        <v>108</v>
      </c>
      <c r="N70" s="7" t="s">
        <v>20</v>
      </c>
      <c r="O70" s="7" t="s">
        <v>109</v>
      </c>
      <c r="P70" s="12">
        <v>3133.89</v>
      </c>
      <c r="Q70" s="10" t="s">
        <v>32</v>
      </c>
    </row>
    <row r="71" ht="60" customHeight="1" spans="1:17">
      <c r="A71" s="5">
        <v>67</v>
      </c>
      <c r="B71" s="7" t="s">
        <v>112</v>
      </c>
      <c r="C71" s="10" t="s">
        <v>30</v>
      </c>
      <c r="D71" s="16">
        <v>3</v>
      </c>
      <c r="E71" s="11">
        <v>4090</v>
      </c>
      <c r="F71" s="9">
        <f t="shared" si="10"/>
        <v>1963.2</v>
      </c>
      <c r="G71" s="9">
        <f t="shared" si="11"/>
        <v>85.89</v>
      </c>
      <c r="H71" s="11">
        <v>3840</v>
      </c>
      <c r="I71" s="9">
        <f t="shared" si="12"/>
        <v>1036.8</v>
      </c>
      <c r="J71" s="9">
        <f t="shared" si="13"/>
        <v>48</v>
      </c>
      <c r="K71" s="9">
        <f t="shared" si="14"/>
        <v>3133.89</v>
      </c>
      <c r="L71" s="7" t="s">
        <v>99</v>
      </c>
      <c r="M71" s="7" t="s">
        <v>108</v>
      </c>
      <c r="N71" s="7" t="s">
        <v>20</v>
      </c>
      <c r="O71" s="7" t="s">
        <v>109</v>
      </c>
      <c r="P71" s="12">
        <v>3133.89</v>
      </c>
      <c r="Q71" s="10" t="s">
        <v>32</v>
      </c>
    </row>
    <row r="72" ht="60" customHeight="1" spans="1:17">
      <c r="A72" s="10">
        <v>68</v>
      </c>
      <c r="B72" s="7" t="s">
        <v>113</v>
      </c>
      <c r="C72" s="10" t="s">
        <v>30</v>
      </c>
      <c r="D72" s="16">
        <v>3</v>
      </c>
      <c r="E72" s="11">
        <v>4090</v>
      </c>
      <c r="F72" s="9">
        <f t="shared" si="10"/>
        <v>1963.2</v>
      </c>
      <c r="G72" s="9">
        <f t="shared" si="11"/>
        <v>85.89</v>
      </c>
      <c r="H72" s="11">
        <v>3840</v>
      </c>
      <c r="I72" s="9">
        <f t="shared" si="12"/>
        <v>1036.8</v>
      </c>
      <c r="J72" s="9">
        <f t="shared" si="13"/>
        <v>48</v>
      </c>
      <c r="K72" s="9">
        <f t="shared" si="14"/>
        <v>3133.89</v>
      </c>
      <c r="L72" s="7" t="s">
        <v>99</v>
      </c>
      <c r="M72" s="7" t="s">
        <v>108</v>
      </c>
      <c r="N72" s="7" t="s">
        <v>20</v>
      </c>
      <c r="O72" s="7" t="s">
        <v>109</v>
      </c>
      <c r="P72" s="12">
        <v>3133.89</v>
      </c>
      <c r="Q72" s="10" t="s">
        <v>73</v>
      </c>
    </row>
    <row r="73" ht="60" customHeight="1" spans="1:17">
      <c r="A73" s="5">
        <v>69</v>
      </c>
      <c r="B73" s="14" t="s">
        <v>114</v>
      </c>
      <c r="C73" s="10">
        <v>2023.9</v>
      </c>
      <c r="D73" s="13">
        <v>1</v>
      </c>
      <c r="E73" s="11">
        <v>4090</v>
      </c>
      <c r="F73" s="9">
        <f t="shared" si="10"/>
        <v>654.4</v>
      </c>
      <c r="G73" s="9">
        <f t="shared" si="11"/>
        <v>28.63</v>
      </c>
      <c r="H73" s="11">
        <v>3840</v>
      </c>
      <c r="I73" s="9">
        <f t="shared" si="12"/>
        <v>345.6</v>
      </c>
      <c r="J73" s="9">
        <f t="shared" si="13"/>
        <v>16</v>
      </c>
      <c r="K73" s="9">
        <f t="shared" si="14"/>
        <v>1044.63</v>
      </c>
      <c r="L73" s="7" t="s">
        <v>99</v>
      </c>
      <c r="M73" s="7" t="s">
        <v>108</v>
      </c>
      <c r="N73" s="7" t="s">
        <v>20</v>
      </c>
      <c r="O73" s="7" t="s">
        <v>109</v>
      </c>
      <c r="P73" s="12">
        <v>1044.63</v>
      </c>
      <c r="Q73" s="10" t="s">
        <v>21</v>
      </c>
    </row>
    <row r="74" ht="60" customHeight="1" spans="1:17">
      <c r="A74" s="10">
        <v>70</v>
      </c>
      <c r="B74" s="14" t="s">
        <v>115</v>
      </c>
      <c r="C74" s="10">
        <v>2023.9</v>
      </c>
      <c r="D74" s="13">
        <v>1</v>
      </c>
      <c r="E74" s="11">
        <v>4090</v>
      </c>
      <c r="F74" s="9">
        <f t="shared" si="10"/>
        <v>654.4</v>
      </c>
      <c r="G74" s="9">
        <f t="shared" si="11"/>
        <v>28.63</v>
      </c>
      <c r="H74" s="11">
        <v>3840</v>
      </c>
      <c r="I74" s="9">
        <f t="shared" si="12"/>
        <v>345.6</v>
      </c>
      <c r="J74" s="9">
        <f t="shared" si="13"/>
        <v>16</v>
      </c>
      <c r="K74" s="9">
        <f t="shared" si="14"/>
        <v>1044.63</v>
      </c>
      <c r="L74" s="7" t="s">
        <v>99</v>
      </c>
      <c r="M74" s="7" t="s">
        <v>108</v>
      </c>
      <c r="N74" s="7" t="s">
        <v>20</v>
      </c>
      <c r="O74" s="7" t="s">
        <v>109</v>
      </c>
      <c r="P74" s="12">
        <v>1044.63</v>
      </c>
      <c r="Q74" s="10" t="s">
        <v>21</v>
      </c>
    </row>
    <row r="75" ht="60" customHeight="1" spans="1:17">
      <c r="A75" s="5">
        <v>71</v>
      </c>
      <c r="B75" s="14" t="s">
        <v>116</v>
      </c>
      <c r="C75" s="10">
        <v>2023.9</v>
      </c>
      <c r="D75" s="13">
        <v>1</v>
      </c>
      <c r="E75" s="11">
        <v>4090</v>
      </c>
      <c r="F75" s="9">
        <f t="shared" si="10"/>
        <v>654.4</v>
      </c>
      <c r="G75" s="9">
        <f t="shared" si="11"/>
        <v>28.63</v>
      </c>
      <c r="H75" s="11">
        <v>3840</v>
      </c>
      <c r="I75" s="9">
        <f t="shared" si="12"/>
        <v>345.6</v>
      </c>
      <c r="J75" s="9">
        <f t="shared" si="13"/>
        <v>16</v>
      </c>
      <c r="K75" s="9">
        <f t="shared" si="14"/>
        <v>1044.63</v>
      </c>
      <c r="L75" s="7" t="s">
        <v>117</v>
      </c>
      <c r="M75" s="7" t="s">
        <v>118</v>
      </c>
      <c r="N75" s="7" t="s">
        <v>20</v>
      </c>
      <c r="O75" s="23" t="s">
        <v>118</v>
      </c>
      <c r="P75" s="12">
        <v>1044.63</v>
      </c>
      <c r="Q75" s="10" t="s">
        <v>21</v>
      </c>
    </row>
    <row r="76" ht="60" customHeight="1" spans="1:17">
      <c r="A76" s="10">
        <v>72</v>
      </c>
      <c r="B76" s="17" t="s">
        <v>119</v>
      </c>
      <c r="C76" s="10" t="s">
        <v>30</v>
      </c>
      <c r="D76" s="18" t="s">
        <v>120</v>
      </c>
      <c r="E76" s="11">
        <v>4090</v>
      </c>
      <c r="F76" s="9">
        <f t="shared" si="10"/>
        <v>1963.2</v>
      </c>
      <c r="G76" s="9">
        <f t="shared" si="11"/>
        <v>85.89</v>
      </c>
      <c r="H76" s="11">
        <v>3840</v>
      </c>
      <c r="I76" s="9">
        <f t="shared" si="12"/>
        <v>1036.8</v>
      </c>
      <c r="J76" s="9">
        <f t="shared" si="13"/>
        <v>48</v>
      </c>
      <c r="K76" s="9">
        <f t="shared" si="14"/>
        <v>3133.89</v>
      </c>
      <c r="L76" s="10" t="s">
        <v>121</v>
      </c>
      <c r="M76" s="10" t="s">
        <v>121</v>
      </c>
      <c r="N76" s="7" t="s">
        <v>20</v>
      </c>
      <c r="O76" s="10" t="s">
        <v>121</v>
      </c>
      <c r="P76" s="12">
        <v>3133.89</v>
      </c>
      <c r="Q76" s="10" t="s">
        <v>39</v>
      </c>
    </row>
    <row r="77" ht="60" customHeight="1" spans="1:17">
      <c r="A77" s="5">
        <v>73</v>
      </c>
      <c r="B77" s="17" t="s">
        <v>122</v>
      </c>
      <c r="C77" s="10" t="s">
        <v>30</v>
      </c>
      <c r="D77" s="18">
        <v>3</v>
      </c>
      <c r="E77" s="11">
        <v>4090</v>
      </c>
      <c r="F77" s="9">
        <f t="shared" si="10"/>
        <v>1963.2</v>
      </c>
      <c r="G77" s="9">
        <f t="shared" si="11"/>
        <v>85.89</v>
      </c>
      <c r="H77" s="11">
        <v>3840</v>
      </c>
      <c r="I77" s="9">
        <f t="shared" si="12"/>
        <v>1036.8</v>
      </c>
      <c r="J77" s="9">
        <f t="shared" si="13"/>
        <v>48</v>
      </c>
      <c r="K77" s="9">
        <f t="shared" si="14"/>
        <v>3133.89</v>
      </c>
      <c r="L77" s="10" t="s">
        <v>121</v>
      </c>
      <c r="M77" s="10" t="s">
        <v>121</v>
      </c>
      <c r="N77" s="7" t="s">
        <v>20</v>
      </c>
      <c r="O77" s="10" t="s">
        <v>121</v>
      </c>
      <c r="P77" s="12">
        <v>3133.89</v>
      </c>
      <c r="Q77" s="10" t="s">
        <v>73</v>
      </c>
    </row>
    <row r="78" ht="60" customHeight="1" spans="1:17">
      <c r="A78" s="10">
        <v>74</v>
      </c>
      <c r="B78" s="17" t="s">
        <v>123</v>
      </c>
      <c r="C78" s="10" t="s">
        <v>30</v>
      </c>
      <c r="D78" s="18" t="s">
        <v>120</v>
      </c>
      <c r="E78" s="11">
        <v>4090</v>
      </c>
      <c r="F78" s="9">
        <f t="shared" si="10"/>
        <v>1963.2</v>
      </c>
      <c r="G78" s="9">
        <f t="shared" si="11"/>
        <v>85.89</v>
      </c>
      <c r="H78" s="11">
        <v>3840</v>
      </c>
      <c r="I78" s="9">
        <f t="shared" si="12"/>
        <v>1036.8</v>
      </c>
      <c r="J78" s="9">
        <f t="shared" si="13"/>
        <v>48</v>
      </c>
      <c r="K78" s="9">
        <f t="shared" si="14"/>
        <v>3133.89</v>
      </c>
      <c r="L78" s="10" t="s">
        <v>121</v>
      </c>
      <c r="M78" s="10" t="s">
        <v>121</v>
      </c>
      <c r="N78" s="7" t="s">
        <v>20</v>
      </c>
      <c r="O78" s="10" t="s">
        <v>121</v>
      </c>
      <c r="P78" s="12">
        <v>3133.89</v>
      </c>
      <c r="Q78" s="10" t="s">
        <v>73</v>
      </c>
    </row>
    <row r="79" ht="60" customHeight="1" spans="1:17">
      <c r="A79" s="5">
        <v>75</v>
      </c>
      <c r="B79" s="17" t="s">
        <v>124</v>
      </c>
      <c r="C79" s="10" t="s">
        <v>30</v>
      </c>
      <c r="D79" s="18" t="s">
        <v>120</v>
      </c>
      <c r="E79" s="11">
        <v>4090</v>
      </c>
      <c r="F79" s="9">
        <f t="shared" si="10"/>
        <v>1963.2</v>
      </c>
      <c r="G79" s="9">
        <f t="shared" si="11"/>
        <v>85.89</v>
      </c>
      <c r="H79" s="11">
        <v>3840</v>
      </c>
      <c r="I79" s="9">
        <f t="shared" si="12"/>
        <v>1036.8</v>
      </c>
      <c r="J79" s="9">
        <f t="shared" si="13"/>
        <v>48</v>
      </c>
      <c r="K79" s="9">
        <f t="shared" si="14"/>
        <v>3133.89</v>
      </c>
      <c r="L79" s="10" t="s">
        <v>121</v>
      </c>
      <c r="M79" s="10" t="s">
        <v>121</v>
      </c>
      <c r="N79" s="7" t="s">
        <v>20</v>
      </c>
      <c r="O79" s="10" t="s">
        <v>121</v>
      </c>
      <c r="P79" s="12">
        <v>3133.89</v>
      </c>
      <c r="Q79" s="10" t="s">
        <v>73</v>
      </c>
    </row>
    <row r="80" ht="60" customHeight="1" spans="1:17">
      <c r="A80" s="10">
        <v>76</v>
      </c>
      <c r="B80" s="5" t="s">
        <v>125</v>
      </c>
      <c r="C80" s="10" t="s">
        <v>23</v>
      </c>
      <c r="D80" s="18" t="s">
        <v>126</v>
      </c>
      <c r="E80" s="11">
        <v>4090</v>
      </c>
      <c r="F80" s="9">
        <f t="shared" si="10"/>
        <v>1308.8</v>
      </c>
      <c r="G80" s="9">
        <f t="shared" si="11"/>
        <v>57.26</v>
      </c>
      <c r="H80" s="11">
        <v>3840</v>
      </c>
      <c r="I80" s="9">
        <f t="shared" si="12"/>
        <v>691.2</v>
      </c>
      <c r="J80" s="9">
        <f t="shared" si="13"/>
        <v>32</v>
      </c>
      <c r="K80" s="9">
        <f t="shared" si="14"/>
        <v>2089.26</v>
      </c>
      <c r="L80" s="10" t="s">
        <v>121</v>
      </c>
      <c r="M80" s="10" t="s">
        <v>121</v>
      </c>
      <c r="N80" s="7" t="s">
        <v>20</v>
      </c>
      <c r="O80" s="10" t="s">
        <v>121</v>
      </c>
      <c r="P80" s="12">
        <v>2089.26</v>
      </c>
      <c r="Q80" s="10" t="s">
        <v>73</v>
      </c>
    </row>
    <row r="81" ht="60" customHeight="1" spans="1:17">
      <c r="A81" s="5">
        <v>77</v>
      </c>
      <c r="B81" s="10" t="s">
        <v>127</v>
      </c>
      <c r="C81" s="10" t="s">
        <v>58</v>
      </c>
      <c r="D81" s="16">
        <v>2</v>
      </c>
      <c r="E81" s="11">
        <v>4090</v>
      </c>
      <c r="F81" s="9">
        <f t="shared" si="10"/>
        <v>1308.8</v>
      </c>
      <c r="G81" s="9">
        <f t="shared" si="11"/>
        <v>57.26</v>
      </c>
      <c r="H81" s="11">
        <v>3840</v>
      </c>
      <c r="I81" s="9">
        <f t="shared" si="12"/>
        <v>691.2</v>
      </c>
      <c r="J81" s="9">
        <f t="shared" si="13"/>
        <v>32</v>
      </c>
      <c r="K81" s="9">
        <f t="shared" si="14"/>
        <v>2089.26</v>
      </c>
      <c r="L81" s="10" t="s">
        <v>121</v>
      </c>
      <c r="M81" s="10" t="s">
        <v>121</v>
      </c>
      <c r="N81" s="10" t="s">
        <v>20</v>
      </c>
      <c r="O81" s="10" t="s">
        <v>121</v>
      </c>
      <c r="P81" s="16">
        <v>2089.26</v>
      </c>
      <c r="Q81" s="16" t="s">
        <v>21</v>
      </c>
    </row>
    <row r="82" ht="60" customHeight="1" spans="1:17">
      <c r="A82" s="10">
        <v>78</v>
      </c>
      <c r="B82" s="10" t="s">
        <v>128</v>
      </c>
      <c r="C82" s="10" t="s">
        <v>30</v>
      </c>
      <c r="D82" s="16">
        <v>3</v>
      </c>
      <c r="E82" s="11">
        <v>4090</v>
      </c>
      <c r="F82" s="9">
        <f t="shared" si="10"/>
        <v>1963.2</v>
      </c>
      <c r="G82" s="9">
        <f t="shared" si="11"/>
        <v>85.89</v>
      </c>
      <c r="H82" s="11">
        <v>3840</v>
      </c>
      <c r="I82" s="9">
        <f t="shared" si="12"/>
        <v>1036.8</v>
      </c>
      <c r="J82" s="9">
        <f t="shared" si="13"/>
        <v>48</v>
      </c>
      <c r="K82" s="9">
        <f t="shared" si="14"/>
        <v>3133.89</v>
      </c>
      <c r="L82" s="10" t="s">
        <v>121</v>
      </c>
      <c r="M82" s="10" t="s">
        <v>121</v>
      </c>
      <c r="N82" s="10" t="s">
        <v>20</v>
      </c>
      <c r="O82" s="10" t="s">
        <v>121</v>
      </c>
      <c r="P82" s="16">
        <v>3133.89</v>
      </c>
      <c r="Q82" s="16" t="s">
        <v>21</v>
      </c>
    </row>
    <row r="83" ht="60" customHeight="1" spans="1:17">
      <c r="A83" s="5">
        <v>79</v>
      </c>
      <c r="B83" s="10" t="s">
        <v>129</v>
      </c>
      <c r="C83" s="10" t="s">
        <v>30</v>
      </c>
      <c r="D83" s="16">
        <v>3</v>
      </c>
      <c r="E83" s="11">
        <v>4090</v>
      </c>
      <c r="F83" s="9">
        <f t="shared" si="10"/>
        <v>1963.2</v>
      </c>
      <c r="G83" s="9">
        <f t="shared" si="11"/>
        <v>85.89</v>
      </c>
      <c r="H83" s="11">
        <v>3840</v>
      </c>
      <c r="I83" s="9">
        <f t="shared" si="12"/>
        <v>1036.8</v>
      </c>
      <c r="J83" s="9">
        <f t="shared" si="13"/>
        <v>48</v>
      </c>
      <c r="K83" s="9">
        <f t="shared" si="14"/>
        <v>3133.89</v>
      </c>
      <c r="L83" s="10" t="s">
        <v>121</v>
      </c>
      <c r="M83" s="10" t="s">
        <v>121</v>
      </c>
      <c r="N83" s="10" t="s">
        <v>20</v>
      </c>
      <c r="O83" s="10" t="s">
        <v>121</v>
      </c>
      <c r="P83" s="16">
        <v>3133.89</v>
      </c>
      <c r="Q83" s="16" t="s">
        <v>21</v>
      </c>
    </row>
    <row r="84" ht="60" customHeight="1" spans="1:17">
      <c r="A84" s="10">
        <v>80</v>
      </c>
      <c r="B84" s="10" t="s">
        <v>130</v>
      </c>
      <c r="C84" s="10" t="s">
        <v>30</v>
      </c>
      <c r="D84" s="16">
        <v>3</v>
      </c>
      <c r="E84" s="11">
        <v>4090</v>
      </c>
      <c r="F84" s="9">
        <f t="shared" si="10"/>
        <v>1963.2</v>
      </c>
      <c r="G84" s="9">
        <f t="shared" si="11"/>
        <v>85.89</v>
      </c>
      <c r="H84" s="11">
        <v>3840</v>
      </c>
      <c r="I84" s="9">
        <f t="shared" si="12"/>
        <v>1036.8</v>
      </c>
      <c r="J84" s="9">
        <f t="shared" si="13"/>
        <v>48</v>
      </c>
      <c r="K84" s="9">
        <f t="shared" si="14"/>
        <v>3133.89</v>
      </c>
      <c r="L84" s="10" t="s">
        <v>121</v>
      </c>
      <c r="M84" s="10" t="s">
        <v>121</v>
      </c>
      <c r="N84" s="10" t="s">
        <v>20</v>
      </c>
      <c r="O84" s="10" t="s">
        <v>121</v>
      </c>
      <c r="P84" s="16">
        <v>3133.89</v>
      </c>
      <c r="Q84" s="16" t="s">
        <v>21</v>
      </c>
    </row>
    <row r="85" ht="60" customHeight="1" spans="1:17">
      <c r="A85" s="5">
        <v>81</v>
      </c>
      <c r="B85" s="10" t="s">
        <v>131</v>
      </c>
      <c r="C85" s="10" t="s">
        <v>30</v>
      </c>
      <c r="D85" s="16">
        <v>3</v>
      </c>
      <c r="E85" s="11">
        <v>4090</v>
      </c>
      <c r="F85" s="9">
        <f t="shared" si="10"/>
        <v>1963.2</v>
      </c>
      <c r="G85" s="9">
        <f t="shared" si="11"/>
        <v>85.89</v>
      </c>
      <c r="H85" s="11">
        <v>3840</v>
      </c>
      <c r="I85" s="9">
        <f t="shared" si="12"/>
        <v>1036.8</v>
      </c>
      <c r="J85" s="9">
        <f t="shared" si="13"/>
        <v>48</v>
      </c>
      <c r="K85" s="9">
        <f t="shared" si="14"/>
        <v>3133.89</v>
      </c>
      <c r="L85" s="10" t="s">
        <v>121</v>
      </c>
      <c r="M85" s="10" t="s">
        <v>121</v>
      </c>
      <c r="N85" s="10" t="s">
        <v>20</v>
      </c>
      <c r="O85" s="10" t="s">
        <v>121</v>
      </c>
      <c r="P85" s="16">
        <v>3133.89</v>
      </c>
      <c r="Q85" s="16" t="s">
        <v>21</v>
      </c>
    </row>
    <row r="86" ht="60" customHeight="1" spans="1:17">
      <c r="A86" s="10">
        <v>82</v>
      </c>
      <c r="B86" s="10" t="s">
        <v>132</v>
      </c>
      <c r="C86" s="10" t="s">
        <v>30</v>
      </c>
      <c r="D86" s="16">
        <v>3</v>
      </c>
      <c r="E86" s="11">
        <v>4090</v>
      </c>
      <c r="F86" s="9">
        <f t="shared" si="10"/>
        <v>1963.2</v>
      </c>
      <c r="G86" s="9">
        <f t="shared" si="11"/>
        <v>85.89</v>
      </c>
      <c r="H86" s="11">
        <v>3840</v>
      </c>
      <c r="I86" s="9">
        <f t="shared" si="12"/>
        <v>1036.8</v>
      </c>
      <c r="J86" s="9">
        <f t="shared" si="13"/>
        <v>48</v>
      </c>
      <c r="K86" s="9">
        <f t="shared" si="14"/>
        <v>3133.89</v>
      </c>
      <c r="L86" s="10" t="s">
        <v>121</v>
      </c>
      <c r="M86" s="10" t="s">
        <v>121</v>
      </c>
      <c r="N86" s="10" t="s">
        <v>20</v>
      </c>
      <c r="O86" s="10" t="s">
        <v>121</v>
      </c>
      <c r="P86" s="16">
        <v>3133.89</v>
      </c>
      <c r="Q86" s="16" t="s">
        <v>21</v>
      </c>
    </row>
    <row r="87" ht="60" customHeight="1" spans="1:17">
      <c r="A87" s="5">
        <v>83</v>
      </c>
      <c r="B87" s="10" t="s">
        <v>133</v>
      </c>
      <c r="C87" s="10" t="s">
        <v>30</v>
      </c>
      <c r="D87" s="16">
        <v>3</v>
      </c>
      <c r="E87" s="11">
        <v>4090</v>
      </c>
      <c r="F87" s="9">
        <f t="shared" si="10"/>
        <v>1963.2</v>
      </c>
      <c r="G87" s="9">
        <f t="shared" si="11"/>
        <v>85.89</v>
      </c>
      <c r="H87" s="11">
        <v>3840</v>
      </c>
      <c r="I87" s="9">
        <f t="shared" si="12"/>
        <v>1036.8</v>
      </c>
      <c r="J87" s="9">
        <f t="shared" si="13"/>
        <v>48</v>
      </c>
      <c r="K87" s="9">
        <f t="shared" si="14"/>
        <v>3133.89</v>
      </c>
      <c r="L87" s="10" t="s">
        <v>121</v>
      </c>
      <c r="M87" s="10" t="s">
        <v>121</v>
      </c>
      <c r="N87" s="10" t="s">
        <v>20</v>
      </c>
      <c r="O87" s="10" t="s">
        <v>121</v>
      </c>
      <c r="P87" s="16">
        <v>3133.89</v>
      </c>
      <c r="Q87" s="16" t="s">
        <v>21</v>
      </c>
    </row>
    <row r="88" ht="60" customHeight="1" spans="1:17">
      <c r="A88" s="10">
        <v>84</v>
      </c>
      <c r="B88" s="10" t="s">
        <v>134</v>
      </c>
      <c r="C88" s="10" t="s">
        <v>58</v>
      </c>
      <c r="D88" s="16">
        <v>2</v>
      </c>
      <c r="E88" s="11">
        <v>4090</v>
      </c>
      <c r="F88" s="9">
        <f t="shared" si="10"/>
        <v>1308.8</v>
      </c>
      <c r="G88" s="9">
        <f t="shared" si="11"/>
        <v>57.26</v>
      </c>
      <c r="H88" s="11">
        <v>3840</v>
      </c>
      <c r="I88" s="9">
        <f t="shared" si="12"/>
        <v>691.2</v>
      </c>
      <c r="J88" s="9">
        <f t="shared" si="13"/>
        <v>32</v>
      </c>
      <c r="K88" s="9">
        <f t="shared" si="14"/>
        <v>2089.26</v>
      </c>
      <c r="L88" s="10" t="s">
        <v>121</v>
      </c>
      <c r="M88" s="10" t="s">
        <v>121</v>
      </c>
      <c r="N88" s="10" t="s">
        <v>20</v>
      </c>
      <c r="O88" s="10" t="s">
        <v>121</v>
      </c>
      <c r="P88" s="16">
        <v>2089.26</v>
      </c>
      <c r="Q88" s="16" t="s">
        <v>21</v>
      </c>
    </row>
    <row r="89" ht="60" customHeight="1" spans="1:17">
      <c r="A89" s="5">
        <v>85</v>
      </c>
      <c r="B89" s="10" t="s">
        <v>135</v>
      </c>
      <c r="C89" s="10" t="s">
        <v>30</v>
      </c>
      <c r="D89" s="16">
        <v>3</v>
      </c>
      <c r="E89" s="11">
        <v>4090</v>
      </c>
      <c r="F89" s="9">
        <f t="shared" si="10"/>
        <v>1963.2</v>
      </c>
      <c r="G89" s="9">
        <f t="shared" si="11"/>
        <v>85.89</v>
      </c>
      <c r="H89" s="11">
        <v>3840</v>
      </c>
      <c r="I89" s="9">
        <f t="shared" si="12"/>
        <v>1036.8</v>
      </c>
      <c r="J89" s="9">
        <f t="shared" si="13"/>
        <v>48</v>
      </c>
      <c r="K89" s="9">
        <f t="shared" si="14"/>
        <v>3133.89</v>
      </c>
      <c r="L89" s="10" t="s">
        <v>121</v>
      </c>
      <c r="M89" s="10" t="s">
        <v>121</v>
      </c>
      <c r="N89" s="10" t="s">
        <v>20</v>
      </c>
      <c r="O89" s="10" t="s">
        <v>121</v>
      </c>
      <c r="P89" s="16">
        <v>3133.89</v>
      </c>
      <c r="Q89" s="16" t="s">
        <v>21</v>
      </c>
    </row>
    <row r="90" ht="60" customHeight="1" spans="1:17">
      <c r="A90" s="10">
        <v>86</v>
      </c>
      <c r="B90" s="10" t="s">
        <v>136</v>
      </c>
      <c r="C90" s="10" t="s">
        <v>30</v>
      </c>
      <c r="D90" s="16">
        <v>3</v>
      </c>
      <c r="E90" s="11">
        <v>4090</v>
      </c>
      <c r="F90" s="9">
        <f t="shared" si="10"/>
        <v>1963.2</v>
      </c>
      <c r="G90" s="9">
        <f t="shared" si="11"/>
        <v>85.89</v>
      </c>
      <c r="H90" s="11">
        <v>3840</v>
      </c>
      <c r="I90" s="9">
        <f t="shared" si="12"/>
        <v>1036.8</v>
      </c>
      <c r="J90" s="9">
        <f t="shared" si="13"/>
        <v>48</v>
      </c>
      <c r="K90" s="9">
        <f t="shared" si="14"/>
        <v>3133.89</v>
      </c>
      <c r="L90" s="10" t="s">
        <v>121</v>
      </c>
      <c r="M90" s="10" t="s">
        <v>121</v>
      </c>
      <c r="N90" s="10" t="s">
        <v>20</v>
      </c>
      <c r="O90" s="10" t="s">
        <v>121</v>
      </c>
      <c r="P90" s="16">
        <v>3133.89</v>
      </c>
      <c r="Q90" s="16" t="s">
        <v>21</v>
      </c>
    </row>
    <row r="91" ht="60" customHeight="1" spans="1:17">
      <c r="A91" s="5">
        <v>87</v>
      </c>
      <c r="B91" s="19" t="s">
        <v>137</v>
      </c>
      <c r="C91" s="16" t="s">
        <v>58</v>
      </c>
      <c r="D91" s="16">
        <v>2</v>
      </c>
      <c r="E91" s="11">
        <v>4090</v>
      </c>
      <c r="F91" s="9">
        <f t="shared" si="10"/>
        <v>1308.8</v>
      </c>
      <c r="G91" s="9">
        <f t="shared" si="11"/>
        <v>57.26</v>
      </c>
      <c r="H91" s="11">
        <v>3840</v>
      </c>
      <c r="I91" s="9">
        <f t="shared" si="12"/>
        <v>691.2</v>
      </c>
      <c r="J91" s="9">
        <f t="shared" si="13"/>
        <v>32</v>
      </c>
      <c r="K91" s="9">
        <f t="shared" si="14"/>
        <v>2089.26</v>
      </c>
      <c r="L91" s="10" t="s">
        <v>121</v>
      </c>
      <c r="M91" s="10" t="s">
        <v>121</v>
      </c>
      <c r="N91" s="10" t="s">
        <v>20</v>
      </c>
      <c r="O91" s="10" t="s">
        <v>121</v>
      </c>
      <c r="P91" s="16">
        <v>2089.26</v>
      </c>
      <c r="Q91" s="16" t="s">
        <v>21</v>
      </c>
    </row>
    <row r="92" ht="60" customHeight="1" spans="1:17">
      <c r="A92" s="10">
        <v>88</v>
      </c>
      <c r="B92" s="16" t="s">
        <v>138</v>
      </c>
      <c r="C92" s="10" t="s">
        <v>30</v>
      </c>
      <c r="D92" s="16">
        <v>3</v>
      </c>
      <c r="E92" s="11">
        <v>4090</v>
      </c>
      <c r="F92" s="9">
        <f t="shared" si="10"/>
        <v>1963.2</v>
      </c>
      <c r="G92" s="9">
        <f t="shared" si="11"/>
        <v>85.89</v>
      </c>
      <c r="H92" s="11">
        <v>3840</v>
      </c>
      <c r="I92" s="9">
        <f t="shared" si="12"/>
        <v>1036.8</v>
      </c>
      <c r="J92" s="9">
        <f t="shared" si="13"/>
        <v>48</v>
      </c>
      <c r="K92" s="9">
        <f t="shared" si="14"/>
        <v>3133.89</v>
      </c>
      <c r="L92" s="7" t="s">
        <v>139</v>
      </c>
      <c r="M92" s="7" t="s">
        <v>139</v>
      </c>
      <c r="N92" s="7" t="s">
        <v>20</v>
      </c>
      <c r="O92" s="7" t="s">
        <v>139</v>
      </c>
      <c r="P92" s="16">
        <v>3133.89</v>
      </c>
      <c r="Q92" s="10" t="s">
        <v>73</v>
      </c>
    </row>
    <row r="93" ht="60" customHeight="1" spans="1:17">
      <c r="A93" s="5">
        <v>89</v>
      </c>
      <c r="B93" s="20" t="s">
        <v>140</v>
      </c>
      <c r="C93" s="21" t="s">
        <v>141</v>
      </c>
      <c r="D93" s="10">
        <v>9</v>
      </c>
      <c r="E93" s="11">
        <v>4850</v>
      </c>
      <c r="F93" s="9">
        <f t="shared" si="10"/>
        <v>6984</v>
      </c>
      <c r="G93" s="9">
        <f t="shared" si="11"/>
        <v>305.55</v>
      </c>
      <c r="H93" s="11">
        <v>4850</v>
      </c>
      <c r="I93" s="9">
        <f t="shared" si="12"/>
        <v>3928.5</v>
      </c>
      <c r="J93" s="9">
        <f t="shared" si="13"/>
        <v>144</v>
      </c>
      <c r="K93" s="9">
        <f t="shared" si="14"/>
        <v>11362.05</v>
      </c>
      <c r="L93" s="10" t="s">
        <v>142</v>
      </c>
      <c r="M93" s="10" t="s">
        <v>142</v>
      </c>
      <c r="N93" s="10" t="s">
        <v>20</v>
      </c>
      <c r="O93" s="10" t="s">
        <v>142</v>
      </c>
      <c r="P93" s="11">
        <v>11362.05</v>
      </c>
      <c r="Q93" s="10" t="s">
        <v>21</v>
      </c>
    </row>
    <row r="94" ht="60" customHeight="1" spans="1:17">
      <c r="A94" s="10">
        <v>90</v>
      </c>
      <c r="B94" s="20" t="s">
        <v>143</v>
      </c>
      <c r="C94" s="12" t="s">
        <v>141</v>
      </c>
      <c r="D94" s="10">
        <v>9</v>
      </c>
      <c r="E94" s="11">
        <v>4850</v>
      </c>
      <c r="F94" s="9">
        <f t="shared" si="10"/>
        <v>6984</v>
      </c>
      <c r="G94" s="9">
        <f t="shared" si="11"/>
        <v>305.55</v>
      </c>
      <c r="H94" s="11">
        <v>4850</v>
      </c>
      <c r="I94" s="9">
        <f t="shared" si="12"/>
        <v>3928.5</v>
      </c>
      <c r="J94" s="9">
        <f t="shared" si="13"/>
        <v>144</v>
      </c>
      <c r="K94" s="9">
        <f t="shared" si="14"/>
        <v>11362.05</v>
      </c>
      <c r="L94" s="10" t="s">
        <v>142</v>
      </c>
      <c r="M94" s="10" t="s">
        <v>142</v>
      </c>
      <c r="N94" s="10" t="s">
        <v>20</v>
      </c>
      <c r="O94" s="10" t="s">
        <v>142</v>
      </c>
      <c r="P94" s="11">
        <v>11362.05</v>
      </c>
      <c r="Q94" s="10" t="s">
        <v>21</v>
      </c>
    </row>
    <row r="95" ht="60" customHeight="1" spans="1:17">
      <c r="A95" s="5">
        <v>91</v>
      </c>
      <c r="B95" s="20" t="s">
        <v>144</v>
      </c>
      <c r="C95" s="12" t="s">
        <v>141</v>
      </c>
      <c r="D95" s="10">
        <v>9</v>
      </c>
      <c r="E95" s="11">
        <v>4850</v>
      </c>
      <c r="F95" s="9">
        <f t="shared" si="10"/>
        <v>6984</v>
      </c>
      <c r="G95" s="9">
        <f t="shared" si="11"/>
        <v>305.55</v>
      </c>
      <c r="H95" s="11">
        <v>4850</v>
      </c>
      <c r="I95" s="9">
        <f t="shared" si="12"/>
        <v>3928.5</v>
      </c>
      <c r="J95" s="9">
        <f t="shared" si="13"/>
        <v>144</v>
      </c>
      <c r="K95" s="9">
        <f t="shared" si="14"/>
        <v>11362.05</v>
      </c>
      <c r="L95" s="10" t="s">
        <v>142</v>
      </c>
      <c r="M95" s="10" t="s">
        <v>142</v>
      </c>
      <c r="N95" s="10" t="s">
        <v>20</v>
      </c>
      <c r="O95" s="10" t="s">
        <v>142</v>
      </c>
      <c r="P95" s="11">
        <v>11362.05</v>
      </c>
      <c r="Q95" s="10" t="s">
        <v>21</v>
      </c>
    </row>
    <row r="96" ht="60" customHeight="1" spans="1:17">
      <c r="A96" s="10">
        <v>92</v>
      </c>
      <c r="B96" s="20" t="s">
        <v>145</v>
      </c>
      <c r="C96" s="12" t="s">
        <v>141</v>
      </c>
      <c r="D96" s="10">
        <v>9</v>
      </c>
      <c r="E96" s="11">
        <v>4090</v>
      </c>
      <c r="F96" s="9">
        <f t="shared" si="10"/>
        <v>5889.6</v>
      </c>
      <c r="G96" s="9">
        <f t="shared" si="11"/>
        <v>257.67</v>
      </c>
      <c r="H96" s="11">
        <v>3840</v>
      </c>
      <c r="I96" s="9">
        <f t="shared" si="12"/>
        <v>3110.4</v>
      </c>
      <c r="J96" s="9">
        <f t="shared" si="13"/>
        <v>144</v>
      </c>
      <c r="K96" s="9">
        <f t="shared" si="14"/>
        <v>9401.67</v>
      </c>
      <c r="L96" s="10" t="s">
        <v>142</v>
      </c>
      <c r="M96" s="10" t="s">
        <v>142</v>
      </c>
      <c r="N96" s="10" t="s">
        <v>20</v>
      </c>
      <c r="O96" s="10" t="s">
        <v>142</v>
      </c>
      <c r="P96" s="11">
        <v>9401.67</v>
      </c>
      <c r="Q96" s="10" t="s">
        <v>21</v>
      </c>
    </row>
    <row r="97" ht="60" customHeight="1" spans="1:17">
      <c r="A97" s="5">
        <v>93</v>
      </c>
      <c r="B97" s="20" t="s">
        <v>146</v>
      </c>
      <c r="C97" s="12" t="s">
        <v>141</v>
      </c>
      <c r="D97" s="10">
        <v>9</v>
      </c>
      <c r="E97" s="11">
        <v>4090</v>
      </c>
      <c r="F97" s="9">
        <f t="shared" si="10"/>
        <v>5889.6</v>
      </c>
      <c r="G97" s="9">
        <f t="shared" si="11"/>
        <v>257.67</v>
      </c>
      <c r="H97" s="11">
        <v>3840</v>
      </c>
      <c r="I97" s="9">
        <f t="shared" si="12"/>
        <v>3110.4</v>
      </c>
      <c r="J97" s="9">
        <f t="shared" si="13"/>
        <v>144</v>
      </c>
      <c r="K97" s="9">
        <f t="shared" si="14"/>
        <v>9401.67</v>
      </c>
      <c r="L97" s="10" t="s">
        <v>142</v>
      </c>
      <c r="M97" s="10" t="s">
        <v>142</v>
      </c>
      <c r="N97" s="10" t="s">
        <v>20</v>
      </c>
      <c r="O97" s="10" t="s">
        <v>142</v>
      </c>
      <c r="P97" s="11">
        <v>9401.67</v>
      </c>
      <c r="Q97" s="10" t="s">
        <v>21</v>
      </c>
    </row>
    <row r="98" ht="60" customHeight="1" spans="1:17">
      <c r="A98" s="10">
        <v>94</v>
      </c>
      <c r="B98" s="20" t="s">
        <v>147</v>
      </c>
      <c r="C98" s="12" t="s">
        <v>141</v>
      </c>
      <c r="D98" s="10">
        <v>9</v>
      </c>
      <c r="E98" s="11">
        <v>4090</v>
      </c>
      <c r="F98" s="9">
        <f t="shared" si="10"/>
        <v>5889.6</v>
      </c>
      <c r="G98" s="9">
        <f t="shared" si="11"/>
        <v>257.67</v>
      </c>
      <c r="H98" s="11">
        <v>3840</v>
      </c>
      <c r="I98" s="9">
        <f t="shared" si="12"/>
        <v>3110.4</v>
      </c>
      <c r="J98" s="9">
        <f t="shared" si="13"/>
        <v>144</v>
      </c>
      <c r="K98" s="9">
        <f t="shared" si="14"/>
        <v>9401.67</v>
      </c>
      <c r="L98" s="10" t="s">
        <v>142</v>
      </c>
      <c r="M98" s="10" t="s">
        <v>142</v>
      </c>
      <c r="N98" s="10" t="s">
        <v>20</v>
      </c>
      <c r="O98" s="10" t="s">
        <v>142</v>
      </c>
      <c r="P98" s="11">
        <v>9401.67</v>
      </c>
      <c r="Q98" s="10" t="s">
        <v>21</v>
      </c>
    </row>
    <row r="99" ht="60" customHeight="1" spans="1:17">
      <c r="A99" s="5">
        <v>95</v>
      </c>
      <c r="B99" s="20" t="s">
        <v>148</v>
      </c>
      <c r="C99" s="12" t="s">
        <v>141</v>
      </c>
      <c r="D99" s="10">
        <v>9</v>
      </c>
      <c r="E99" s="11">
        <v>4090</v>
      </c>
      <c r="F99" s="9">
        <f t="shared" si="10"/>
        <v>5889.6</v>
      </c>
      <c r="G99" s="9">
        <f t="shared" si="11"/>
        <v>257.67</v>
      </c>
      <c r="H99" s="11">
        <v>3840</v>
      </c>
      <c r="I99" s="9">
        <f t="shared" si="12"/>
        <v>3110.4</v>
      </c>
      <c r="J99" s="9">
        <f t="shared" si="13"/>
        <v>144</v>
      </c>
      <c r="K99" s="9">
        <f t="shared" si="14"/>
        <v>9401.67</v>
      </c>
      <c r="L99" s="10" t="s">
        <v>142</v>
      </c>
      <c r="M99" s="10" t="s">
        <v>142</v>
      </c>
      <c r="N99" s="10" t="s">
        <v>20</v>
      </c>
      <c r="O99" s="10" t="s">
        <v>142</v>
      </c>
      <c r="P99" s="11">
        <v>9401.67</v>
      </c>
      <c r="Q99" s="10" t="s">
        <v>21</v>
      </c>
    </row>
    <row r="100" ht="60" customHeight="1" spans="1:17">
      <c r="A100" s="10">
        <v>96</v>
      </c>
      <c r="B100" s="20" t="s">
        <v>149</v>
      </c>
      <c r="C100" s="12" t="s">
        <v>141</v>
      </c>
      <c r="D100" s="10">
        <v>9</v>
      </c>
      <c r="E100" s="11">
        <v>4090</v>
      </c>
      <c r="F100" s="9">
        <f t="shared" si="10"/>
        <v>5889.6</v>
      </c>
      <c r="G100" s="9">
        <f t="shared" si="11"/>
        <v>257.67</v>
      </c>
      <c r="H100" s="11">
        <v>3840</v>
      </c>
      <c r="I100" s="9">
        <f t="shared" si="12"/>
        <v>3110.4</v>
      </c>
      <c r="J100" s="9">
        <f t="shared" si="13"/>
        <v>144</v>
      </c>
      <c r="K100" s="9">
        <f t="shared" si="14"/>
        <v>9401.67</v>
      </c>
      <c r="L100" s="10" t="s">
        <v>142</v>
      </c>
      <c r="M100" s="10" t="s">
        <v>142</v>
      </c>
      <c r="N100" s="10" t="s">
        <v>20</v>
      </c>
      <c r="O100" s="10" t="s">
        <v>142</v>
      </c>
      <c r="P100" s="11">
        <v>9401.67</v>
      </c>
      <c r="Q100" s="10" t="s">
        <v>21</v>
      </c>
    </row>
    <row r="101" ht="60" customHeight="1" spans="1:17">
      <c r="A101" s="5">
        <v>97</v>
      </c>
      <c r="B101" s="20" t="s">
        <v>150</v>
      </c>
      <c r="C101" s="12" t="s">
        <v>141</v>
      </c>
      <c r="D101" s="10">
        <v>9</v>
      </c>
      <c r="E101" s="11">
        <v>4090</v>
      </c>
      <c r="F101" s="9">
        <f t="shared" si="10"/>
        <v>5889.6</v>
      </c>
      <c r="G101" s="9">
        <f t="shared" si="11"/>
        <v>257.67</v>
      </c>
      <c r="H101" s="11">
        <v>3840</v>
      </c>
      <c r="I101" s="9">
        <f t="shared" si="12"/>
        <v>3110.4</v>
      </c>
      <c r="J101" s="9">
        <f t="shared" si="13"/>
        <v>144</v>
      </c>
      <c r="K101" s="9">
        <f t="shared" si="14"/>
        <v>9401.67</v>
      </c>
      <c r="L101" s="10" t="s">
        <v>142</v>
      </c>
      <c r="M101" s="10" t="s">
        <v>142</v>
      </c>
      <c r="N101" s="10" t="s">
        <v>20</v>
      </c>
      <c r="O101" s="10" t="s">
        <v>142</v>
      </c>
      <c r="P101" s="11">
        <v>9401.67</v>
      </c>
      <c r="Q101" s="10" t="s">
        <v>21</v>
      </c>
    </row>
    <row r="102" ht="60" customHeight="1" spans="1:17">
      <c r="A102" s="10">
        <v>98</v>
      </c>
      <c r="B102" s="20" t="s">
        <v>151</v>
      </c>
      <c r="C102" s="12" t="s">
        <v>141</v>
      </c>
      <c r="D102" s="10">
        <v>9</v>
      </c>
      <c r="E102" s="11">
        <v>4090</v>
      </c>
      <c r="F102" s="9">
        <f t="shared" ref="F102:F133" si="15">E102*0.16*D102</f>
        <v>5889.6</v>
      </c>
      <c r="G102" s="9">
        <f t="shared" ref="G102:G133" si="16">ROUND(E102*0.007,2)*D102</f>
        <v>257.67</v>
      </c>
      <c r="H102" s="11">
        <v>3840</v>
      </c>
      <c r="I102" s="9">
        <f t="shared" ref="I102:I133" si="17">H102*0.09*D102</f>
        <v>3110.4</v>
      </c>
      <c r="J102" s="9">
        <f t="shared" ref="J102:J133" si="18">16*D102</f>
        <v>144</v>
      </c>
      <c r="K102" s="9">
        <f t="shared" ref="K102:K133" si="19">F102+G102+I102+J102</f>
        <v>9401.67</v>
      </c>
      <c r="L102" s="10" t="s">
        <v>142</v>
      </c>
      <c r="M102" s="10" t="s">
        <v>142</v>
      </c>
      <c r="N102" s="10" t="s">
        <v>20</v>
      </c>
      <c r="O102" s="10" t="s">
        <v>142</v>
      </c>
      <c r="P102" s="11">
        <v>9401.67</v>
      </c>
      <c r="Q102" s="10" t="s">
        <v>21</v>
      </c>
    </row>
    <row r="103" ht="60" customHeight="1" spans="1:17">
      <c r="A103" s="5">
        <v>99</v>
      </c>
      <c r="B103" s="20" t="s">
        <v>152</v>
      </c>
      <c r="C103" s="12" t="s">
        <v>141</v>
      </c>
      <c r="D103" s="10">
        <v>9</v>
      </c>
      <c r="E103" s="11">
        <v>4090</v>
      </c>
      <c r="F103" s="9">
        <f t="shared" si="15"/>
        <v>5889.6</v>
      </c>
      <c r="G103" s="9">
        <f t="shared" si="16"/>
        <v>257.67</v>
      </c>
      <c r="H103" s="11">
        <v>3840</v>
      </c>
      <c r="I103" s="9">
        <f t="shared" si="17"/>
        <v>3110.4</v>
      </c>
      <c r="J103" s="9">
        <f t="shared" si="18"/>
        <v>144</v>
      </c>
      <c r="K103" s="9">
        <f t="shared" si="19"/>
        <v>9401.67</v>
      </c>
      <c r="L103" s="10" t="s">
        <v>142</v>
      </c>
      <c r="M103" s="10" t="s">
        <v>142</v>
      </c>
      <c r="N103" s="10" t="s">
        <v>20</v>
      </c>
      <c r="O103" s="10" t="s">
        <v>142</v>
      </c>
      <c r="P103" s="11">
        <v>9401.67</v>
      </c>
      <c r="Q103" s="10" t="s">
        <v>21</v>
      </c>
    </row>
    <row r="104" ht="60" customHeight="1" spans="1:17">
      <c r="A104" s="10">
        <v>100</v>
      </c>
      <c r="B104" s="20" t="s">
        <v>153</v>
      </c>
      <c r="C104" s="12" t="s">
        <v>141</v>
      </c>
      <c r="D104" s="22">
        <v>9</v>
      </c>
      <c r="E104" s="11">
        <v>4090</v>
      </c>
      <c r="F104" s="9">
        <f t="shared" si="15"/>
        <v>5889.6</v>
      </c>
      <c r="G104" s="9">
        <f t="shared" si="16"/>
        <v>257.67</v>
      </c>
      <c r="H104" s="11">
        <v>3840</v>
      </c>
      <c r="I104" s="9">
        <f t="shared" si="17"/>
        <v>3110.4</v>
      </c>
      <c r="J104" s="9">
        <f t="shared" si="18"/>
        <v>144</v>
      </c>
      <c r="K104" s="9">
        <f t="shared" si="19"/>
        <v>9401.67</v>
      </c>
      <c r="L104" s="10" t="s">
        <v>142</v>
      </c>
      <c r="M104" s="10" t="s">
        <v>142</v>
      </c>
      <c r="N104" s="10" t="s">
        <v>20</v>
      </c>
      <c r="O104" s="10" t="s">
        <v>142</v>
      </c>
      <c r="P104" s="10">
        <v>9401.67</v>
      </c>
      <c r="Q104" s="10" t="s">
        <v>21</v>
      </c>
    </row>
    <row r="105" ht="60" customHeight="1" spans="1:17">
      <c r="A105" s="5">
        <v>101</v>
      </c>
      <c r="B105" s="20" t="s">
        <v>154</v>
      </c>
      <c r="C105" s="12" t="s">
        <v>141</v>
      </c>
      <c r="D105" s="22">
        <v>9</v>
      </c>
      <c r="E105" s="11">
        <v>4090</v>
      </c>
      <c r="F105" s="9">
        <f t="shared" si="15"/>
        <v>5889.6</v>
      </c>
      <c r="G105" s="9">
        <f t="shared" si="16"/>
        <v>257.67</v>
      </c>
      <c r="H105" s="11">
        <v>3840</v>
      </c>
      <c r="I105" s="9">
        <f t="shared" si="17"/>
        <v>3110.4</v>
      </c>
      <c r="J105" s="9">
        <f t="shared" si="18"/>
        <v>144</v>
      </c>
      <c r="K105" s="9">
        <f t="shared" si="19"/>
        <v>9401.67</v>
      </c>
      <c r="L105" s="10" t="s">
        <v>142</v>
      </c>
      <c r="M105" s="10" t="s">
        <v>142</v>
      </c>
      <c r="N105" s="10" t="s">
        <v>20</v>
      </c>
      <c r="O105" s="10" t="s">
        <v>142</v>
      </c>
      <c r="P105" s="22">
        <v>9401.67</v>
      </c>
      <c r="Q105" s="10" t="s">
        <v>21</v>
      </c>
    </row>
    <row r="106" ht="60" customHeight="1" spans="1:17">
      <c r="A106" s="10">
        <v>102</v>
      </c>
      <c r="B106" s="20" t="s">
        <v>155</v>
      </c>
      <c r="C106" s="12" t="s">
        <v>141</v>
      </c>
      <c r="D106" s="10">
        <v>9</v>
      </c>
      <c r="E106" s="11">
        <v>4090</v>
      </c>
      <c r="F106" s="9">
        <f t="shared" si="15"/>
        <v>5889.6</v>
      </c>
      <c r="G106" s="9">
        <f t="shared" si="16"/>
        <v>257.67</v>
      </c>
      <c r="H106" s="11">
        <v>3840</v>
      </c>
      <c r="I106" s="9">
        <f t="shared" si="17"/>
        <v>3110.4</v>
      </c>
      <c r="J106" s="9">
        <f t="shared" si="18"/>
        <v>144</v>
      </c>
      <c r="K106" s="9">
        <f t="shared" si="19"/>
        <v>9401.67</v>
      </c>
      <c r="L106" s="10" t="s">
        <v>142</v>
      </c>
      <c r="M106" s="10" t="s">
        <v>142</v>
      </c>
      <c r="N106" s="10" t="s">
        <v>20</v>
      </c>
      <c r="O106" s="10" t="s">
        <v>142</v>
      </c>
      <c r="P106" s="22">
        <v>9401.67</v>
      </c>
      <c r="Q106" s="10" t="s">
        <v>21</v>
      </c>
    </row>
    <row r="107" ht="60" customHeight="1" spans="1:17">
      <c r="A107" s="5">
        <v>103</v>
      </c>
      <c r="B107" s="20" t="s">
        <v>156</v>
      </c>
      <c r="C107" s="12" t="s">
        <v>141</v>
      </c>
      <c r="D107" s="22">
        <v>9</v>
      </c>
      <c r="E107" s="11">
        <v>4090</v>
      </c>
      <c r="F107" s="9">
        <f t="shared" si="15"/>
        <v>5889.6</v>
      </c>
      <c r="G107" s="9">
        <f t="shared" si="16"/>
        <v>257.67</v>
      </c>
      <c r="H107" s="11">
        <v>3840</v>
      </c>
      <c r="I107" s="9">
        <f t="shared" si="17"/>
        <v>3110.4</v>
      </c>
      <c r="J107" s="9">
        <f t="shared" si="18"/>
        <v>144</v>
      </c>
      <c r="K107" s="9">
        <f t="shared" si="19"/>
        <v>9401.67</v>
      </c>
      <c r="L107" s="10" t="s">
        <v>142</v>
      </c>
      <c r="M107" s="10" t="s">
        <v>142</v>
      </c>
      <c r="N107" s="10" t="s">
        <v>20</v>
      </c>
      <c r="O107" s="10" t="s">
        <v>142</v>
      </c>
      <c r="P107" s="22">
        <v>9401.67</v>
      </c>
      <c r="Q107" s="10" t="s">
        <v>21</v>
      </c>
    </row>
    <row r="108" ht="60" customHeight="1" spans="1:17">
      <c r="A108" s="10">
        <v>104</v>
      </c>
      <c r="B108" s="20" t="s">
        <v>157</v>
      </c>
      <c r="C108" s="12" t="s">
        <v>158</v>
      </c>
      <c r="D108" s="10">
        <v>8</v>
      </c>
      <c r="E108" s="11">
        <v>4090</v>
      </c>
      <c r="F108" s="9">
        <f t="shared" si="15"/>
        <v>5235.2</v>
      </c>
      <c r="G108" s="9">
        <f t="shared" si="16"/>
        <v>229.04</v>
      </c>
      <c r="H108" s="11">
        <v>3840</v>
      </c>
      <c r="I108" s="9">
        <f t="shared" si="17"/>
        <v>2764.8</v>
      </c>
      <c r="J108" s="9">
        <f t="shared" si="18"/>
        <v>128</v>
      </c>
      <c r="K108" s="9">
        <f t="shared" si="19"/>
        <v>8357.04</v>
      </c>
      <c r="L108" s="10" t="s">
        <v>142</v>
      </c>
      <c r="M108" s="10" t="s">
        <v>142</v>
      </c>
      <c r="N108" s="10" t="s">
        <v>20</v>
      </c>
      <c r="O108" s="10" t="s">
        <v>142</v>
      </c>
      <c r="P108" s="11">
        <v>8357.04</v>
      </c>
      <c r="Q108" s="10" t="s">
        <v>21</v>
      </c>
    </row>
    <row r="109" ht="60" customHeight="1" spans="1:17">
      <c r="A109" s="5">
        <v>105</v>
      </c>
      <c r="B109" s="20" t="s">
        <v>159</v>
      </c>
      <c r="C109" s="12" t="s">
        <v>158</v>
      </c>
      <c r="D109" s="10">
        <v>8</v>
      </c>
      <c r="E109" s="11">
        <v>4850</v>
      </c>
      <c r="F109" s="9">
        <f t="shared" si="15"/>
        <v>6208</v>
      </c>
      <c r="G109" s="9">
        <f t="shared" si="16"/>
        <v>271.6</v>
      </c>
      <c r="H109" s="11">
        <v>4850</v>
      </c>
      <c r="I109" s="9">
        <f t="shared" si="17"/>
        <v>3492</v>
      </c>
      <c r="J109" s="9">
        <f t="shared" si="18"/>
        <v>128</v>
      </c>
      <c r="K109" s="9">
        <f t="shared" si="19"/>
        <v>10099.6</v>
      </c>
      <c r="L109" s="10" t="s">
        <v>142</v>
      </c>
      <c r="M109" s="10" t="s">
        <v>142</v>
      </c>
      <c r="N109" s="10" t="s">
        <v>20</v>
      </c>
      <c r="O109" s="10" t="s">
        <v>142</v>
      </c>
      <c r="P109" s="11">
        <v>10099.6</v>
      </c>
      <c r="Q109" s="10" t="s">
        <v>21</v>
      </c>
    </row>
    <row r="110" ht="60" customHeight="1" spans="1:17">
      <c r="A110" s="10">
        <v>106</v>
      </c>
      <c r="B110" s="20" t="s">
        <v>160</v>
      </c>
      <c r="C110" s="12" t="s">
        <v>158</v>
      </c>
      <c r="D110" s="18" t="s">
        <v>161</v>
      </c>
      <c r="E110" s="11">
        <v>4090</v>
      </c>
      <c r="F110" s="9">
        <f t="shared" si="15"/>
        <v>5235.2</v>
      </c>
      <c r="G110" s="9">
        <f t="shared" si="16"/>
        <v>229.04</v>
      </c>
      <c r="H110" s="11">
        <v>3840</v>
      </c>
      <c r="I110" s="9">
        <f t="shared" si="17"/>
        <v>2764.8</v>
      </c>
      <c r="J110" s="9">
        <f t="shared" si="18"/>
        <v>128</v>
      </c>
      <c r="K110" s="9">
        <f t="shared" si="19"/>
        <v>8357.04</v>
      </c>
      <c r="L110" s="10" t="s">
        <v>142</v>
      </c>
      <c r="M110" s="10" t="s">
        <v>142</v>
      </c>
      <c r="N110" s="10" t="s">
        <v>20</v>
      </c>
      <c r="O110" s="10" t="s">
        <v>142</v>
      </c>
      <c r="P110" s="22">
        <v>8357.04</v>
      </c>
      <c r="Q110" s="10" t="s">
        <v>21</v>
      </c>
    </row>
    <row r="111" ht="60" customHeight="1" spans="1:17">
      <c r="A111" s="5">
        <v>107</v>
      </c>
      <c r="B111" s="20" t="s">
        <v>162</v>
      </c>
      <c r="C111" s="12" t="s">
        <v>163</v>
      </c>
      <c r="D111" s="10">
        <v>7</v>
      </c>
      <c r="E111" s="11">
        <v>4090</v>
      </c>
      <c r="F111" s="9">
        <f t="shared" si="15"/>
        <v>4580.8</v>
      </c>
      <c r="G111" s="9">
        <f t="shared" si="16"/>
        <v>200.41</v>
      </c>
      <c r="H111" s="11">
        <v>3840</v>
      </c>
      <c r="I111" s="9">
        <f t="shared" si="17"/>
        <v>2419.2</v>
      </c>
      <c r="J111" s="9">
        <f t="shared" si="18"/>
        <v>112</v>
      </c>
      <c r="K111" s="9">
        <f t="shared" si="19"/>
        <v>7312.41</v>
      </c>
      <c r="L111" s="10" t="s">
        <v>142</v>
      </c>
      <c r="M111" s="10" t="s">
        <v>142</v>
      </c>
      <c r="N111" s="10" t="s">
        <v>20</v>
      </c>
      <c r="O111" s="10" t="s">
        <v>142</v>
      </c>
      <c r="P111" s="11">
        <v>7312.41</v>
      </c>
      <c r="Q111" s="10" t="s">
        <v>21</v>
      </c>
    </row>
    <row r="112" ht="60" customHeight="1" spans="1:17">
      <c r="A112" s="10">
        <v>108</v>
      </c>
      <c r="B112" s="20" t="s">
        <v>164</v>
      </c>
      <c r="C112" s="12" t="s">
        <v>163</v>
      </c>
      <c r="D112" s="10">
        <v>7</v>
      </c>
      <c r="E112" s="11">
        <v>4090</v>
      </c>
      <c r="F112" s="9">
        <f t="shared" si="15"/>
        <v>4580.8</v>
      </c>
      <c r="G112" s="9">
        <f t="shared" si="16"/>
        <v>200.41</v>
      </c>
      <c r="H112" s="11">
        <v>3840</v>
      </c>
      <c r="I112" s="9">
        <f t="shared" si="17"/>
        <v>2419.2</v>
      </c>
      <c r="J112" s="9">
        <f t="shared" si="18"/>
        <v>112</v>
      </c>
      <c r="K112" s="9">
        <f t="shared" si="19"/>
        <v>7312.41</v>
      </c>
      <c r="L112" s="10" t="s">
        <v>142</v>
      </c>
      <c r="M112" s="10" t="s">
        <v>142</v>
      </c>
      <c r="N112" s="10" t="s">
        <v>20</v>
      </c>
      <c r="O112" s="10" t="s">
        <v>142</v>
      </c>
      <c r="P112" s="11">
        <v>7312.41</v>
      </c>
      <c r="Q112" s="10" t="s">
        <v>21</v>
      </c>
    </row>
    <row r="113" ht="60" customHeight="1" spans="1:17">
      <c r="A113" s="5">
        <v>109</v>
      </c>
      <c r="B113" s="20" t="s">
        <v>165</v>
      </c>
      <c r="C113" s="12" t="s">
        <v>163</v>
      </c>
      <c r="D113" s="10">
        <v>7</v>
      </c>
      <c r="E113" s="11">
        <v>4090</v>
      </c>
      <c r="F113" s="9">
        <f t="shared" si="15"/>
        <v>4580.8</v>
      </c>
      <c r="G113" s="9">
        <f t="shared" si="16"/>
        <v>200.41</v>
      </c>
      <c r="H113" s="11">
        <v>3840</v>
      </c>
      <c r="I113" s="9">
        <f t="shared" si="17"/>
        <v>2419.2</v>
      </c>
      <c r="J113" s="9">
        <f t="shared" si="18"/>
        <v>112</v>
      </c>
      <c r="K113" s="9">
        <f t="shared" si="19"/>
        <v>7312.41</v>
      </c>
      <c r="L113" s="10" t="s">
        <v>142</v>
      </c>
      <c r="M113" s="10" t="s">
        <v>142</v>
      </c>
      <c r="N113" s="10" t="s">
        <v>20</v>
      </c>
      <c r="O113" s="10" t="s">
        <v>142</v>
      </c>
      <c r="P113" s="11">
        <v>7312.41</v>
      </c>
      <c r="Q113" s="10" t="s">
        <v>21</v>
      </c>
    </row>
    <row r="114" ht="60" customHeight="1" spans="1:17">
      <c r="A114" s="10">
        <v>110</v>
      </c>
      <c r="B114" s="20" t="s">
        <v>166</v>
      </c>
      <c r="C114" s="12" t="s">
        <v>163</v>
      </c>
      <c r="D114" s="22">
        <v>7</v>
      </c>
      <c r="E114" s="11">
        <v>4090</v>
      </c>
      <c r="F114" s="9">
        <f t="shared" si="15"/>
        <v>4580.8</v>
      </c>
      <c r="G114" s="9">
        <f t="shared" si="16"/>
        <v>200.41</v>
      </c>
      <c r="H114" s="11">
        <v>3840</v>
      </c>
      <c r="I114" s="9">
        <f t="shared" si="17"/>
        <v>2419.2</v>
      </c>
      <c r="J114" s="9">
        <f t="shared" si="18"/>
        <v>112</v>
      </c>
      <c r="K114" s="9">
        <f t="shared" si="19"/>
        <v>7312.41</v>
      </c>
      <c r="L114" s="10" t="s">
        <v>142</v>
      </c>
      <c r="M114" s="10" t="s">
        <v>142</v>
      </c>
      <c r="N114" s="10" t="s">
        <v>20</v>
      </c>
      <c r="O114" s="10" t="s">
        <v>142</v>
      </c>
      <c r="P114" s="22">
        <v>7312.41</v>
      </c>
      <c r="Q114" s="10" t="s">
        <v>21</v>
      </c>
    </row>
    <row r="115" ht="60" customHeight="1" spans="1:17">
      <c r="A115" s="5">
        <v>111</v>
      </c>
      <c r="B115" s="20" t="s">
        <v>167</v>
      </c>
      <c r="C115" s="12" t="s">
        <v>163</v>
      </c>
      <c r="D115" s="22">
        <v>7</v>
      </c>
      <c r="E115" s="11">
        <v>4090</v>
      </c>
      <c r="F115" s="9">
        <f t="shared" si="15"/>
        <v>4580.8</v>
      </c>
      <c r="G115" s="9">
        <f t="shared" si="16"/>
        <v>200.41</v>
      </c>
      <c r="H115" s="11">
        <v>3840</v>
      </c>
      <c r="I115" s="9">
        <f t="shared" si="17"/>
        <v>2419.2</v>
      </c>
      <c r="J115" s="9">
        <f t="shared" si="18"/>
        <v>112</v>
      </c>
      <c r="K115" s="9">
        <f t="shared" si="19"/>
        <v>7312.41</v>
      </c>
      <c r="L115" s="10" t="s">
        <v>142</v>
      </c>
      <c r="M115" s="10" t="s">
        <v>142</v>
      </c>
      <c r="N115" s="10" t="s">
        <v>20</v>
      </c>
      <c r="O115" s="10" t="s">
        <v>142</v>
      </c>
      <c r="P115" s="22">
        <v>7312.41</v>
      </c>
      <c r="Q115" s="10" t="s">
        <v>21</v>
      </c>
    </row>
    <row r="116" ht="60" customHeight="1" spans="1:17">
      <c r="A116" s="10">
        <v>112</v>
      </c>
      <c r="B116" s="20" t="s">
        <v>168</v>
      </c>
      <c r="C116" s="12" t="s">
        <v>169</v>
      </c>
      <c r="D116" s="10">
        <v>6</v>
      </c>
      <c r="E116" s="11">
        <v>4090</v>
      </c>
      <c r="F116" s="9">
        <f t="shared" si="15"/>
        <v>3926.4</v>
      </c>
      <c r="G116" s="9">
        <f t="shared" si="16"/>
        <v>171.78</v>
      </c>
      <c r="H116" s="11">
        <v>3840</v>
      </c>
      <c r="I116" s="9">
        <f t="shared" si="17"/>
        <v>2073.6</v>
      </c>
      <c r="J116" s="9">
        <f t="shared" si="18"/>
        <v>96</v>
      </c>
      <c r="K116" s="9">
        <f t="shared" si="19"/>
        <v>6267.78</v>
      </c>
      <c r="L116" s="10" t="s">
        <v>142</v>
      </c>
      <c r="M116" s="10" t="s">
        <v>142</v>
      </c>
      <c r="N116" s="10" t="s">
        <v>20</v>
      </c>
      <c r="O116" s="10" t="s">
        <v>142</v>
      </c>
      <c r="P116" s="11">
        <v>6267.78</v>
      </c>
      <c r="Q116" s="10" t="s">
        <v>21</v>
      </c>
    </row>
    <row r="117" ht="60" customHeight="1" spans="1:17">
      <c r="A117" s="5">
        <v>113</v>
      </c>
      <c r="B117" s="20" t="s">
        <v>170</v>
      </c>
      <c r="C117" s="12" t="s">
        <v>169</v>
      </c>
      <c r="D117" s="10">
        <v>6</v>
      </c>
      <c r="E117" s="11">
        <v>4090</v>
      </c>
      <c r="F117" s="9">
        <f t="shared" si="15"/>
        <v>3926.4</v>
      </c>
      <c r="G117" s="9">
        <f t="shared" si="16"/>
        <v>171.78</v>
      </c>
      <c r="H117" s="11">
        <v>3840</v>
      </c>
      <c r="I117" s="9">
        <f t="shared" si="17"/>
        <v>2073.6</v>
      </c>
      <c r="J117" s="9">
        <f t="shared" si="18"/>
        <v>96</v>
      </c>
      <c r="K117" s="9">
        <f t="shared" si="19"/>
        <v>6267.78</v>
      </c>
      <c r="L117" s="10" t="s">
        <v>142</v>
      </c>
      <c r="M117" s="10" t="s">
        <v>142</v>
      </c>
      <c r="N117" s="10" t="s">
        <v>20</v>
      </c>
      <c r="O117" s="10" t="s">
        <v>142</v>
      </c>
      <c r="P117" s="11">
        <v>6267.78</v>
      </c>
      <c r="Q117" s="10" t="s">
        <v>21</v>
      </c>
    </row>
    <row r="118" ht="60" customHeight="1" spans="1:17">
      <c r="A118" s="10">
        <v>114</v>
      </c>
      <c r="B118" s="20" t="s">
        <v>171</v>
      </c>
      <c r="C118" s="12" t="s">
        <v>169</v>
      </c>
      <c r="D118" s="10">
        <v>6</v>
      </c>
      <c r="E118" s="11">
        <v>4850</v>
      </c>
      <c r="F118" s="9">
        <f t="shared" si="15"/>
        <v>4656</v>
      </c>
      <c r="G118" s="9">
        <f t="shared" si="16"/>
        <v>203.7</v>
      </c>
      <c r="H118" s="11">
        <v>4850</v>
      </c>
      <c r="I118" s="9">
        <f t="shared" si="17"/>
        <v>2619</v>
      </c>
      <c r="J118" s="9">
        <f t="shared" si="18"/>
        <v>96</v>
      </c>
      <c r="K118" s="9">
        <f t="shared" si="19"/>
        <v>7574.7</v>
      </c>
      <c r="L118" s="10" t="s">
        <v>142</v>
      </c>
      <c r="M118" s="10" t="s">
        <v>142</v>
      </c>
      <c r="N118" s="10" t="s">
        <v>20</v>
      </c>
      <c r="O118" s="10" t="s">
        <v>142</v>
      </c>
      <c r="P118" s="11">
        <v>7574.7</v>
      </c>
      <c r="Q118" s="10" t="s">
        <v>21</v>
      </c>
    </row>
    <row r="119" ht="60" customHeight="1" spans="1:17">
      <c r="A119" s="5">
        <v>115</v>
      </c>
      <c r="B119" s="20" t="s">
        <v>172</v>
      </c>
      <c r="C119" s="12" t="s">
        <v>169</v>
      </c>
      <c r="D119" s="22">
        <v>6</v>
      </c>
      <c r="E119" s="11">
        <v>4090</v>
      </c>
      <c r="F119" s="9">
        <f t="shared" si="15"/>
        <v>3926.4</v>
      </c>
      <c r="G119" s="9">
        <f t="shared" si="16"/>
        <v>171.78</v>
      </c>
      <c r="H119" s="11">
        <v>3840</v>
      </c>
      <c r="I119" s="9">
        <f t="shared" si="17"/>
        <v>2073.6</v>
      </c>
      <c r="J119" s="9">
        <f t="shared" si="18"/>
        <v>96</v>
      </c>
      <c r="K119" s="9">
        <f t="shared" si="19"/>
        <v>6267.78</v>
      </c>
      <c r="L119" s="10" t="s">
        <v>142</v>
      </c>
      <c r="M119" s="10" t="s">
        <v>142</v>
      </c>
      <c r="N119" s="10" t="s">
        <v>20</v>
      </c>
      <c r="O119" s="10" t="s">
        <v>142</v>
      </c>
      <c r="P119" s="22">
        <v>6267.78</v>
      </c>
      <c r="Q119" s="10" t="s">
        <v>21</v>
      </c>
    </row>
    <row r="120" ht="60" customHeight="1" spans="1:17">
      <c r="A120" s="10">
        <v>116</v>
      </c>
      <c r="B120" s="20" t="s">
        <v>173</v>
      </c>
      <c r="C120" s="12" t="s">
        <v>174</v>
      </c>
      <c r="D120" s="10">
        <v>5</v>
      </c>
      <c r="E120" s="11">
        <v>4090</v>
      </c>
      <c r="F120" s="9">
        <f t="shared" si="15"/>
        <v>3272</v>
      </c>
      <c r="G120" s="9">
        <f t="shared" si="16"/>
        <v>143.15</v>
      </c>
      <c r="H120" s="11">
        <v>3840</v>
      </c>
      <c r="I120" s="9">
        <f t="shared" si="17"/>
        <v>1728</v>
      </c>
      <c r="J120" s="9">
        <f t="shared" si="18"/>
        <v>80</v>
      </c>
      <c r="K120" s="9">
        <f t="shared" si="19"/>
        <v>5223.15</v>
      </c>
      <c r="L120" s="10" t="s">
        <v>142</v>
      </c>
      <c r="M120" s="10" t="s">
        <v>142</v>
      </c>
      <c r="N120" s="10" t="s">
        <v>20</v>
      </c>
      <c r="O120" s="10" t="s">
        <v>142</v>
      </c>
      <c r="P120" s="11">
        <v>5223.15</v>
      </c>
      <c r="Q120" s="10" t="s">
        <v>21</v>
      </c>
    </row>
    <row r="121" ht="60" customHeight="1" spans="1:17">
      <c r="A121" s="5">
        <v>117</v>
      </c>
      <c r="B121" s="20" t="s">
        <v>175</v>
      </c>
      <c r="C121" s="12" t="s">
        <v>176</v>
      </c>
      <c r="D121" s="10">
        <v>4</v>
      </c>
      <c r="E121" s="11">
        <v>4090</v>
      </c>
      <c r="F121" s="9">
        <f t="shared" si="15"/>
        <v>2617.6</v>
      </c>
      <c r="G121" s="9">
        <f t="shared" si="16"/>
        <v>114.52</v>
      </c>
      <c r="H121" s="11">
        <v>3840</v>
      </c>
      <c r="I121" s="9">
        <f t="shared" si="17"/>
        <v>1382.4</v>
      </c>
      <c r="J121" s="9">
        <f t="shared" si="18"/>
        <v>64</v>
      </c>
      <c r="K121" s="9">
        <f t="shared" si="19"/>
        <v>4178.52</v>
      </c>
      <c r="L121" s="10" t="s">
        <v>142</v>
      </c>
      <c r="M121" s="10" t="s">
        <v>142</v>
      </c>
      <c r="N121" s="10" t="s">
        <v>20</v>
      </c>
      <c r="O121" s="10" t="s">
        <v>142</v>
      </c>
      <c r="P121" s="11">
        <v>4178.52</v>
      </c>
      <c r="Q121" s="10" t="s">
        <v>21</v>
      </c>
    </row>
    <row r="122" ht="60" customHeight="1" spans="1:17">
      <c r="A122" s="10">
        <v>118</v>
      </c>
      <c r="B122" s="20" t="s">
        <v>177</v>
      </c>
      <c r="C122" s="12" t="s">
        <v>176</v>
      </c>
      <c r="D122" s="10">
        <v>4</v>
      </c>
      <c r="E122" s="11">
        <v>4090</v>
      </c>
      <c r="F122" s="9">
        <f t="shared" si="15"/>
        <v>2617.6</v>
      </c>
      <c r="G122" s="9">
        <f t="shared" si="16"/>
        <v>114.52</v>
      </c>
      <c r="H122" s="11">
        <v>3840</v>
      </c>
      <c r="I122" s="9">
        <f t="shared" si="17"/>
        <v>1382.4</v>
      </c>
      <c r="J122" s="9">
        <f t="shared" si="18"/>
        <v>64</v>
      </c>
      <c r="K122" s="9">
        <f t="shared" si="19"/>
        <v>4178.52</v>
      </c>
      <c r="L122" s="10" t="s">
        <v>142</v>
      </c>
      <c r="M122" s="10" t="s">
        <v>142</v>
      </c>
      <c r="N122" s="10" t="s">
        <v>20</v>
      </c>
      <c r="O122" s="10" t="s">
        <v>142</v>
      </c>
      <c r="P122" s="11">
        <v>4178.52</v>
      </c>
      <c r="Q122" s="10" t="s">
        <v>21</v>
      </c>
    </row>
    <row r="123" ht="60" customHeight="1" spans="1:17">
      <c r="A123" s="5">
        <v>119</v>
      </c>
      <c r="B123" s="20" t="s">
        <v>178</v>
      </c>
      <c r="C123" s="12" t="s">
        <v>176</v>
      </c>
      <c r="D123" s="22">
        <v>4</v>
      </c>
      <c r="E123" s="11">
        <v>4090</v>
      </c>
      <c r="F123" s="9">
        <f t="shared" si="15"/>
        <v>2617.6</v>
      </c>
      <c r="G123" s="9">
        <f t="shared" si="16"/>
        <v>114.52</v>
      </c>
      <c r="H123" s="11">
        <v>3840</v>
      </c>
      <c r="I123" s="9">
        <f t="shared" si="17"/>
        <v>1382.4</v>
      </c>
      <c r="J123" s="9">
        <f t="shared" si="18"/>
        <v>64</v>
      </c>
      <c r="K123" s="9">
        <f t="shared" si="19"/>
        <v>4178.52</v>
      </c>
      <c r="L123" s="10" t="s">
        <v>142</v>
      </c>
      <c r="M123" s="10" t="s">
        <v>142</v>
      </c>
      <c r="N123" s="10" t="s">
        <v>20</v>
      </c>
      <c r="O123" s="10" t="s">
        <v>142</v>
      </c>
      <c r="P123" s="22">
        <v>4178.52</v>
      </c>
      <c r="Q123" s="10" t="s">
        <v>21</v>
      </c>
    </row>
    <row r="124" ht="60" customHeight="1" spans="1:17">
      <c r="A124" s="10">
        <v>120</v>
      </c>
      <c r="B124" s="20" t="s">
        <v>179</v>
      </c>
      <c r="C124" s="12" t="s">
        <v>176</v>
      </c>
      <c r="D124" s="22">
        <v>4</v>
      </c>
      <c r="E124" s="11">
        <v>4090</v>
      </c>
      <c r="F124" s="9">
        <f t="shared" si="15"/>
        <v>2617.6</v>
      </c>
      <c r="G124" s="9">
        <f t="shared" si="16"/>
        <v>114.52</v>
      </c>
      <c r="H124" s="11">
        <v>3840</v>
      </c>
      <c r="I124" s="9">
        <f t="shared" si="17"/>
        <v>1382.4</v>
      </c>
      <c r="J124" s="9">
        <f t="shared" si="18"/>
        <v>64</v>
      </c>
      <c r="K124" s="9">
        <f t="shared" si="19"/>
        <v>4178.52</v>
      </c>
      <c r="L124" s="10" t="s">
        <v>142</v>
      </c>
      <c r="M124" s="10" t="s">
        <v>142</v>
      </c>
      <c r="N124" s="10" t="s">
        <v>20</v>
      </c>
      <c r="O124" s="10" t="s">
        <v>142</v>
      </c>
      <c r="P124" s="22">
        <v>4178.52</v>
      </c>
      <c r="Q124" s="10" t="s">
        <v>21</v>
      </c>
    </row>
    <row r="125" ht="60" customHeight="1" spans="1:17">
      <c r="A125" s="5">
        <v>121</v>
      </c>
      <c r="B125" s="20" t="s">
        <v>180</v>
      </c>
      <c r="C125" s="12" t="s">
        <v>30</v>
      </c>
      <c r="D125" s="10">
        <v>3</v>
      </c>
      <c r="E125" s="11">
        <v>4850</v>
      </c>
      <c r="F125" s="9">
        <f t="shared" si="15"/>
        <v>2328</v>
      </c>
      <c r="G125" s="9">
        <f t="shared" si="16"/>
        <v>101.85</v>
      </c>
      <c r="H125" s="11">
        <v>4850</v>
      </c>
      <c r="I125" s="9">
        <f t="shared" si="17"/>
        <v>1309.5</v>
      </c>
      <c r="J125" s="9">
        <f t="shared" si="18"/>
        <v>48</v>
      </c>
      <c r="K125" s="9">
        <f t="shared" si="19"/>
        <v>3787.35</v>
      </c>
      <c r="L125" s="10" t="s">
        <v>142</v>
      </c>
      <c r="M125" s="10" t="s">
        <v>142</v>
      </c>
      <c r="N125" s="10" t="s">
        <v>20</v>
      </c>
      <c r="O125" s="10" t="s">
        <v>142</v>
      </c>
      <c r="P125" s="11">
        <v>3787.35</v>
      </c>
      <c r="Q125" s="10" t="s">
        <v>21</v>
      </c>
    </row>
    <row r="126" ht="60" customHeight="1" spans="1:17">
      <c r="A126" s="10">
        <v>122</v>
      </c>
      <c r="B126" s="20" t="s">
        <v>181</v>
      </c>
      <c r="C126" s="12" t="s">
        <v>30</v>
      </c>
      <c r="D126" s="10">
        <v>3</v>
      </c>
      <c r="E126" s="11">
        <v>4850</v>
      </c>
      <c r="F126" s="9">
        <f t="shared" si="15"/>
        <v>2328</v>
      </c>
      <c r="G126" s="9">
        <f t="shared" si="16"/>
        <v>101.85</v>
      </c>
      <c r="H126" s="11">
        <v>4850</v>
      </c>
      <c r="I126" s="9">
        <f t="shared" si="17"/>
        <v>1309.5</v>
      </c>
      <c r="J126" s="9">
        <f t="shared" si="18"/>
        <v>48</v>
      </c>
      <c r="K126" s="9">
        <f t="shared" si="19"/>
        <v>3787.35</v>
      </c>
      <c r="L126" s="10" t="s">
        <v>142</v>
      </c>
      <c r="M126" s="10" t="s">
        <v>142</v>
      </c>
      <c r="N126" s="10" t="s">
        <v>20</v>
      </c>
      <c r="O126" s="10" t="s">
        <v>142</v>
      </c>
      <c r="P126" s="11">
        <v>3787.35</v>
      </c>
      <c r="Q126" s="10" t="s">
        <v>21</v>
      </c>
    </row>
    <row r="127" ht="60" customHeight="1" spans="1:17">
      <c r="A127" s="5">
        <v>123</v>
      </c>
      <c r="B127" s="20" t="s">
        <v>182</v>
      </c>
      <c r="C127" s="12" t="s">
        <v>30</v>
      </c>
      <c r="D127" s="10">
        <v>3</v>
      </c>
      <c r="E127" s="11">
        <v>4850</v>
      </c>
      <c r="F127" s="9">
        <f t="shared" si="15"/>
        <v>2328</v>
      </c>
      <c r="G127" s="9">
        <f t="shared" si="16"/>
        <v>101.85</v>
      </c>
      <c r="H127" s="11">
        <v>4850</v>
      </c>
      <c r="I127" s="9">
        <f t="shared" si="17"/>
        <v>1309.5</v>
      </c>
      <c r="J127" s="9">
        <f t="shared" si="18"/>
        <v>48</v>
      </c>
      <c r="K127" s="9">
        <f t="shared" si="19"/>
        <v>3787.35</v>
      </c>
      <c r="L127" s="10" t="s">
        <v>142</v>
      </c>
      <c r="M127" s="10" t="s">
        <v>142</v>
      </c>
      <c r="N127" s="10" t="s">
        <v>20</v>
      </c>
      <c r="O127" s="10" t="s">
        <v>142</v>
      </c>
      <c r="P127" s="11">
        <v>3787.35</v>
      </c>
      <c r="Q127" s="10" t="s">
        <v>21</v>
      </c>
    </row>
    <row r="128" ht="60" customHeight="1" spans="1:17">
      <c r="A128" s="10">
        <v>124</v>
      </c>
      <c r="B128" s="20" t="s">
        <v>183</v>
      </c>
      <c r="C128" s="12" t="s">
        <v>30</v>
      </c>
      <c r="D128" s="10">
        <v>3</v>
      </c>
      <c r="E128" s="11">
        <v>4850</v>
      </c>
      <c r="F128" s="9">
        <f t="shared" si="15"/>
        <v>2328</v>
      </c>
      <c r="G128" s="9">
        <f t="shared" si="16"/>
        <v>101.85</v>
      </c>
      <c r="H128" s="11">
        <v>4850</v>
      </c>
      <c r="I128" s="9">
        <f t="shared" si="17"/>
        <v>1309.5</v>
      </c>
      <c r="J128" s="9">
        <f t="shared" si="18"/>
        <v>48</v>
      </c>
      <c r="K128" s="9">
        <f t="shared" si="19"/>
        <v>3787.35</v>
      </c>
      <c r="L128" s="10" t="s">
        <v>142</v>
      </c>
      <c r="M128" s="10" t="s">
        <v>142</v>
      </c>
      <c r="N128" s="10" t="s">
        <v>20</v>
      </c>
      <c r="O128" s="10" t="s">
        <v>142</v>
      </c>
      <c r="P128" s="11">
        <v>3787.35</v>
      </c>
      <c r="Q128" s="10" t="s">
        <v>21</v>
      </c>
    </row>
    <row r="129" ht="60" customHeight="1" spans="1:17">
      <c r="A129" s="5">
        <v>125</v>
      </c>
      <c r="B129" s="20" t="s">
        <v>184</v>
      </c>
      <c r="C129" s="12" t="s">
        <v>30</v>
      </c>
      <c r="D129" s="10">
        <v>3</v>
      </c>
      <c r="E129" s="11">
        <v>4850</v>
      </c>
      <c r="F129" s="9">
        <f t="shared" si="15"/>
        <v>2328</v>
      </c>
      <c r="G129" s="9">
        <f t="shared" si="16"/>
        <v>101.85</v>
      </c>
      <c r="H129" s="11">
        <v>4850</v>
      </c>
      <c r="I129" s="9">
        <f t="shared" si="17"/>
        <v>1309.5</v>
      </c>
      <c r="J129" s="9">
        <f t="shared" si="18"/>
        <v>48</v>
      </c>
      <c r="K129" s="9">
        <f t="shared" si="19"/>
        <v>3787.35</v>
      </c>
      <c r="L129" s="10" t="s">
        <v>142</v>
      </c>
      <c r="M129" s="10" t="s">
        <v>142</v>
      </c>
      <c r="N129" s="10" t="s">
        <v>20</v>
      </c>
      <c r="O129" s="10" t="s">
        <v>142</v>
      </c>
      <c r="P129" s="11">
        <v>3787.35</v>
      </c>
      <c r="Q129" s="10" t="s">
        <v>21</v>
      </c>
    </row>
    <row r="130" ht="60" customHeight="1" spans="1:17">
      <c r="A130" s="10">
        <v>126</v>
      </c>
      <c r="B130" s="20" t="s">
        <v>185</v>
      </c>
      <c r="C130" s="12" t="s">
        <v>30</v>
      </c>
      <c r="D130" s="10">
        <v>3</v>
      </c>
      <c r="E130" s="11">
        <v>4850</v>
      </c>
      <c r="F130" s="9">
        <f t="shared" si="15"/>
        <v>2328</v>
      </c>
      <c r="G130" s="9">
        <f t="shared" si="16"/>
        <v>101.85</v>
      </c>
      <c r="H130" s="11">
        <v>4850</v>
      </c>
      <c r="I130" s="9">
        <f t="shared" si="17"/>
        <v>1309.5</v>
      </c>
      <c r="J130" s="9">
        <f t="shared" si="18"/>
        <v>48</v>
      </c>
      <c r="K130" s="9">
        <f t="shared" si="19"/>
        <v>3787.35</v>
      </c>
      <c r="L130" s="10" t="s">
        <v>142</v>
      </c>
      <c r="M130" s="10" t="s">
        <v>142</v>
      </c>
      <c r="N130" s="10" t="s">
        <v>20</v>
      </c>
      <c r="O130" s="10" t="s">
        <v>142</v>
      </c>
      <c r="P130" s="11">
        <v>3787.35</v>
      </c>
      <c r="Q130" s="10" t="s">
        <v>21</v>
      </c>
    </row>
    <row r="131" ht="60" customHeight="1" spans="1:17">
      <c r="A131" s="5">
        <v>127</v>
      </c>
      <c r="B131" s="20" t="s">
        <v>186</v>
      </c>
      <c r="C131" s="12" t="s">
        <v>30</v>
      </c>
      <c r="D131" s="10">
        <v>3</v>
      </c>
      <c r="E131" s="11">
        <v>4850</v>
      </c>
      <c r="F131" s="9">
        <f t="shared" si="15"/>
        <v>2328</v>
      </c>
      <c r="G131" s="9">
        <f t="shared" si="16"/>
        <v>101.85</v>
      </c>
      <c r="H131" s="11">
        <v>4850</v>
      </c>
      <c r="I131" s="9">
        <f t="shared" si="17"/>
        <v>1309.5</v>
      </c>
      <c r="J131" s="9">
        <f t="shared" si="18"/>
        <v>48</v>
      </c>
      <c r="K131" s="9">
        <f t="shared" si="19"/>
        <v>3787.35</v>
      </c>
      <c r="L131" s="10" t="s">
        <v>142</v>
      </c>
      <c r="M131" s="10" t="s">
        <v>142</v>
      </c>
      <c r="N131" s="10" t="s">
        <v>20</v>
      </c>
      <c r="O131" s="10" t="s">
        <v>142</v>
      </c>
      <c r="P131" s="11">
        <v>3787.35</v>
      </c>
      <c r="Q131" s="10" t="s">
        <v>21</v>
      </c>
    </row>
    <row r="132" ht="60" customHeight="1" spans="1:17">
      <c r="A132" s="10">
        <v>128</v>
      </c>
      <c r="B132" s="20" t="s">
        <v>187</v>
      </c>
      <c r="C132" s="12" t="s">
        <v>30</v>
      </c>
      <c r="D132" s="10">
        <v>3</v>
      </c>
      <c r="E132" s="11">
        <v>4850</v>
      </c>
      <c r="F132" s="9">
        <f t="shared" si="15"/>
        <v>2328</v>
      </c>
      <c r="G132" s="9">
        <f t="shared" si="16"/>
        <v>101.85</v>
      </c>
      <c r="H132" s="11">
        <v>4850</v>
      </c>
      <c r="I132" s="9">
        <f t="shared" si="17"/>
        <v>1309.5</v>
      </c>
      <c r="J132" s="9">
        <f t="shared" si="18"/>
        <v>48</v>
      </c>
      <c r="K132" s="9">
        <f t="shared" si="19"/>
        <v>3787.35</v>
      </c>
      <c r="L132" s="10" t="s">
        <v>142</v>
      </c>
      <c r="M132" s="10" t="s">
        <v>142</v>
      </c>
      <c r="N132" s="10" t="s">
        <v>20</v>
      </c>
      <c r="O132" s="10" t="s">
        <v>142</v>
      </c>
      <c r="P132" s="10">
        <v>3787.35</v>
      </c>
      <c r="Q132" s="10" t="s">
        <v>21</v>
      </c>
    </row>
    <row r="133" ht="60" customHeight="1" spans="1:17">
      <c r="A133" s="5">
        <v>129</v>
      </c>
      <c r="B133" s="20" t="s">
        <v>188</v>
      </c>
      <c r="C133" s="12" t="s">
        <v>30</v>
      </c>
      <c r="D133" s="10">
        <v>3</v>
      </c>
      <c r="E133" s="11">
        <v>4090</v>
      </c>
      <c r="F133" s="9">
        <f t="shared" si="15"/>
        <v>1963.2</v>
      </c>
      <c r="G133" s="9">
        <f t="shared" si="16"/>
        <v>85.89</v>
      </c>
      <c r="H133" s="11">
        <v>3840</v>
      </c>
      <c r="I133" s="9">
        <f t="shared" si="17"/>
        <v>1036.8</v>
      </c>
      <c r="J133" s="9">
        <f t="shared" si="18"/>
        <v>48</v>
      </c>
      <c r="K133" s="9">
        <f t="shared" si="19"/>
        <v>3133.89</v>
      </c>
      <c r="L133" s="10" t="s">
        <v>142</v>
      </c>
      <c r="M133" s="10" t="s">
        <v>142</v>
      </c>
      <c r="N133" s="10" t="s">
        <v>20</v>
      </c>
      <c r="O133" s="10" t="s">
        <v>142</v>
      </c>
      <c r="P133" s="10">
        <v>3133.89</v>
      </c>
      <c r="Q133" s="10" t="s">
        <v>21</v>
      </c>
    </row>
    <row r="134" ht="60" customHeight="1" spans="1:17">
      <c r="A134" s="10">
        <v>130</v>
      </c>
      <c r="B134" s="20" t="s">
        <v>189</v>
      </c>
      <c r="C134" s="12" t="s">
        <v>30</v>
      </c>
      <c r="D134" s="18" t="s">
        <v>120</v>
      </c>
      <c r="E134" s="11">
        <v>4090</v>
      </c>
      <c r="F134" s="9">
        <f t="shared" ref="F134:F174" si="20">E134*0.16*D134</f>
        <v>1963.2</v>
      </c>
      <c r="G134" s="9">
        <f t="shared" ref="G134:G174" si="21">ROUND(E134*0.007,2)*D134</f>
        <v>85.89</v>
      </c>
      <c r="H134" s="11">
        <v>3840</v>
      </c>
      <c r="I134" s="9">
        <f t="shared" ref="I134:I174" si="22">H134*0.09*D134</f>
        <v>1036.8</v>
      </c>
      <c r="J134" s="9">
        <f t="shared" ref="J134:J174" si="23">16*D134</f>
        <v>48</v>
      </c>
      <c r="K134" s="9">
        <f t="shared" ref="K134:K174" si="24">F134+G134+I134+J134</f>
        <v>3133.89</v>
      </c>
      <c r="L134" s="10" t="s">
        <v>142</v>
      </c>
      <c r="M134" s="10" t="s">
        <v>142</v>
      </c>
      <c r="N134" s="10" t="s">
        <v>20</v>
      </c>
      <c r="O134" s="10" t="s">
        <v>142</v>
      </c>
      <c r="P134" s="22">
        <v>3133.89</v>
      </c>
      <c r="Q134" s="10" t="s">
        <v>21</v>
      </c>
    </row>
    <row r="135" ht="60" customHeight="1" spans="1:17">
      <c r="A135" s="5">
        <v>131</v>
      </c>
      <c r="B135" s="20" t="s">
        <v>190</v>
      </c>
      <c r="C135" s="12" t="s">
        <v>30</v>
      </c>
      <c r="D135" s="18" t="s">
        <v>120</v>
      </c>
      <c r="E135" s="11">
        <v>4850</v>
      </c>
      <c r="F135" s="9">
        <f t="shared" si="20"/>
        <v>2328</v>
      </c>
      <c r="G135" s="9">
        <f t="shared" si="21"/>
        <v>101.85</v>
      </c>
      <c r="H135" s="11">
        <v>4850</v>
      </c>
      <c r="I135" s="9">
        <f t="shared" si="22"/>
        <v>1309.5</v>
      </c>
      <c r="J135" s="9">
        <f t="shared" si="23"/>
        <v>48</v>
      </c>
      <c r="K135" s="9">
        <f t="shared" si="24"/>
        <v>3787.35</v>
      </c>
      <c r="L135" s="10" t="s">
        <v>142</v>
      </c>
      <c r="M135" s="10" t="s">
        <v>142</v>
      </c>
      <c r="N135" s="10" t="s">
        <v>20</v>
      </c>
      <c r="O135" s="10" t="s">
        <v>142</v>
      </c>
      <c r="P135" s="22">
        <v>3787.35</v>
      </c>
      <c r="Q135" s="10" t="s">
        <v>21</v>
      </c>
    </row>
    <row r="136" ht="60" customHeight="1" spans="1:17">
      <c r="A136" s="10">
        <v>132</v>
      </c>
      <c r="B136" s="20" t="s">
        <v>191</v>
      </c>
      <c r="C136" s="12" t="s">
        <v>58</v>
      </c>
      <c r="D136" s="10">
        <v>2</v>
      </c>
      <c r="E136" s="11">
        <v>4850</v>
      </c>
      <c r="F136" s="9">
        <f t="shared" si="20"/>
        <v>1552</v>
      </c>
      <c r="G136" s="9">
        <f t="shared" si="21"/>
        <v>67.9</v>
      </c>
      <c r="H136" s="11">
        <v>4850</v>
      </c>
      <c r="I136" s="9">
        <f t="shared" si="22"/>
        <v>873</v>
      </c>
      <c r="J136" s="9">
        <f t="shared" si="23"/>
        <v>32</v>
      </c>
      <c r="K136" s="9">
        <f t="shared" si="24"/>
        <v>2524.9</v>
      </c>
      <c r="L136" s="10" t="s">
        <v>142</v>
      </c>
      <c r="M136" s="10" t="s">
        <v>142</v>
      </c>
      <c r="N136" s="10" t="s">
        <v>20</v>
      </c>
      <c r="O136" s="10" t="s">
        <v>142</v>
      </c>
      <c r="P136" s="11">
        <v>2524.9</v>
      </c>
      <c r="Q136" s="10" t="s">
        <v>21</v>
      </c>
    </row>
    <row r="137" ht="60" customHeight="1" spans="1:17">
      <c r="A137" s="5">
        <v>133</v>
      </c>
      <c r="B137" s="20" t="s">
        <v>192</v>
      </c>
      <c r="C137" s="12" t="s">
        <v>58</v>
      </c>
      <c r="D137" s="10">
        <v>2</v>
      </c>
      <c r="E137" s="11">
        <v>6063</v>
      </c>
      <c r="F137" s="9">
        <f t="shared" si="20"/>
        <v>1940.16</v>
      </c>
      <c r="G137" s="9">
        <f t="shared" si="21"/>
        <v>84.88</v>
      </c>
      <c r="H137" s="11">
        <v>6063</v>
      </c>
      <c r="I137" s="9">
        <f t="shared" si="22"/>
        <v>1091.34</v>
      </c>
      <c r="J137" s="9">
        <f t="shared" si="23"/>
        <v>32</v>
      </c>
      <c r="K137" s="9">
        <f t="shared" si="24"/>
        <v>3148.38</v>
      </c>
      <c r="L137" s="10" t="s">
        <v>142</v>
      </c>
      <c r="M137" s="10" t="s">
        <v>142</v>
      </c>
      <c r="N137" s="10" t="s">
        <v>20</v>
      </c>
      <c r="O137" s="10" t="s">
        <v>142</v>
      </c>
      <c r="P137" s="11">
        <v>3148.38</v>
      </c>
      <c r="Q137" s="10" t="s">
        <v>21</v>
      </c>
    </row>
    <row r="138" ht="60" customHeight="1" spans="1:17">
      <c r="A138" s="10">
        <v>134</v>
      </c>
      <c r="B138" s="20" t="s">
        <v>193</v>
      </c>
      <c r="C138" s="12" t="s">
        <v>58</v>
      </c>
      <c r="D138" s="10">
        <v>2</v>
      </c>
      <c r="E138" s="11">
        <v>4090</v>
      </c>
      <c r="F138" s="9">
        <f t="shared" si="20"/>
        <v>1308.8</v>
      </c>
      <c r="G138" s="9">
        <f t="shared" si="21"/>
        <v>57.26</v>
      </c>
      <c r="H138" s="11">
        <v>3840</v>
      </c>
      <c r="I138" s="9">
        <f t="shared" si="22"/>
        <v>691.2</v>
      </c>
      <c r="J138" s="9">
        <f t="shared" si="23"/>
        <v>32</v>
      </c>
      <c r="K138" s="9">
        <f t="shared" si="24"/>
        <v>2089.26</v>
      </c>
      <c r="L138" s="10" t="s">
        <v>142</v>
      </c>
      <c r="M138" s="10" t="s">
        <v>142</v>
      </c>
      <c r="N138" s="10" t="s">
        <v>20</v>
      </c>
      <c r="O138" s="10" t="s">
        <v>142</v>
      </c>
      <c r="P138" s="11">
        <v>2089.26</v>
      </c>
      <c r="Q138" s="10" t="s">
        <v>21</v>
      </c>
    </row>
    <row r="139" ht="60" customHeight="1" spans="1:17">
      <c r="A139" s="5">
        <v>135</v>
      </c>
      <c r="B139" s="20" t="s">
        <v>194</v>
      </c>
      <c r="C139" s="12" t="s">
        <v>58</v>
      </c>
      <c r="D139" s="10">
        <v>2</v>
      </c>
      <c r="E139" s="11">
        <v>4850</v>
      </c>
      <c r="F139" s="9">
        <f t="shared" si="20"/>
        <v>1552</v>
      </c>
      <c r="G139" s="9">
        <f t="shared" si="21"/>
        <v>67.9</v>
      </c>
      <c r="H139" s="11">
        <v>4850</v>
      </c>
      <c r="I139" s="9">
        <f t="shared" si="22"/>
        <v>873</v>
      </c>
      <c r="J139" s="9">
        <f t="shared" si="23"/>
        <v>32</v>
      </c>
      <c r="K139" s="9">
        <f t="shared" si="24"/>
        <v>2524.9</v>
      </c>
      <c r="L139" s="10" t="s">
        <v>142</v>
      </c>
      <c r="M139" s="10" t="s">
        <v>142</v>
      </c>
      <c r="N139" s="10" t="s">
        <v>20</v>
      </c>
      <c r="O139" s="10" t="s">
        <v>142</v>
      </c>
      <c r="P139" s="11">
        <v>2524.9</v>
      </c>
      <c r="Q139" s="10" t="s">
        <v>21</v>
      </c>
    </row>
    <row r="140" ht="60" customHeight="1" spans="1:17">
      <c r="A140" s="10">
        <v>136</v>
      </c>
      <c r="B140" s="20" t="s">
        <v>195</v>
      </c>
      <c r="C140" s="12" t="s">
        <v>58</v>
      </c>
      <c r="D140" s="10">
        <v>2</v>
      </c>
      <c r="E140" s="11">
        <v>4090</v>
      </c>
      <c r="F140" s="9">
        <f t="shared" si="20"/>
        <v>1308.8</v>
      </c>
      <c r="G140" s="9">
        <f t="shared" si="21"/>
        <v>57.26</v>
      </c>
      <c r="H140" s="11">
        <v>3840</v>
      </c>
      <c r="I140" s="9">
        <f t="shared" si="22"/>
        <v>691.2</v>
      </c>
      <c r="J140" s="9">
        <f t="shared" si="23"/>
        <v>32</v>
      </c>
      <c r="K140" s="9">
        <f t="shared" si="24"/>
        <v>2089.26</v>
      </c>
      <c r="L140" s="10" t="s">
        <v>142</v>
      </c>
      <c r="M140" s="10" t="s">
        <v>142</v>
      </c>
      <c r="N140" s="10" t="s">
        <v>20</v>
      </c>
      <c r="O140" s="10" t="s">
        <v>142</v>
      </c>
      <c r="P140" s="11">
        <v>2089.26</v>
      </c>
      <c r="Q140" s="10" t="s">
        <v>21</v>
      </c>
    </row>
    <row r="141" ht="60" customHeight="1" spans="1:17">
      <c r="A141" s="5">
        <v>137</v>
      </c>
      <c r="B141" s="20" t="s">
        <v>196</v>
      </c>
      <c r="C141" s="12" t="s">
        <v>58</v>
      </c>
      <c r="D141" s="10">
        <v>2</v>
      </c>
      <c r="E141" s="11">
        <v>4090</v>
      </c>
      <c r="F141" s="9">
        <f t="shared" si="20"/>
        <v>1308.8</v>
      </c>
      <c r="G141" s="9">
        <f t="shared" si="21"/>
        <v>57.26</v>
      </c>
      <c r="H141" s="11">
        <v>3840</v>
      </c>
      <c r="I141" s="9">
        <f t="shared" si="22"/>
        <v>691.2</v>
      </c>
      <c r="J141" s="9">
        <f t="shared" si="23"/>
        <v>32</v>
      </c>
      <c r="K141" s="9">
        <f t="shared" si="24"/>
        <v>2089.26</v>
      </c>
      <c r="L141" s="10" t="s">
        <v>142</v>
      </c>
      <c r="M141" s="10" t="s">
        <v>142</v>
      </c>
      <c r="N141" s="10" t="s">
        <v>20</v>
      </c>
      <c r="O141" s="10" t="s">
        <v>142</v>
      </c>
      <c r="P141" s="11">
        <v>2089.26</v>
      </c>
      <c r="Q141" s="10" t="s">
        <v>21</v>
      </c>
    </row>
    <row r="142" ht="60" customHeight="1" spans="1:17">
      <c r="A142" s="10">
        <v>138</v>
      </c>
      <c r="B142" s="20" t="s">
        <v>197</v>
      </c>
      <c r="C142" s="12" t="s">
        <v>58</v>
      </c>
      <c r="D142" s="10">
        <v>2</v>
      </c>
      <c r="E142" s="11">
        <v>4090</v>
      </c>
      <c r="F142" s="9">
        <f t="shared" si="20"/>
        <v>1308.8</v>
      </c>
      <c r="G142" s="9">
        <f t="shared" si="21"/>
        <v>57.26</v>
      </c>
      <c r="H142" s="11">
        <v>3840</v>
      </c>
      <c r="I142" s="9">
        <f t="shared" si="22"/>
        <v>691.2</v>
      </c>
      <c r="J142" s="9">
        <f t="shared" si="23"/>
        <v>32</v>
      </c>
      <c r="K142" s="9">
        <f t="shared" si="24"/>
        <v>2089.26</v>
      </c>
      <c r="L142" s="10" t="s">
        <v>142</v>
      </c>
      <c r="M142" s="10" t="s">
        <v>142</v>
      </c>
      <c r="N142" s="10" t="s">
        <v>20</v>
      </c>
      <c r="O142" s="10" t="s">
        <v>142</v>
      </c>
      <c r="P142" s="11">
        <v>2089.26</v>
      </c>
      <c r="Q142" s="10" t="s">
        <v>21</v>
      </c>
    </row>
    <row r="143" ht="60" customHeight="1" spans="1:17">
      <c r="A143" s="5">
        <v>139</v>
      </c>
      <c r="B143" s="20" t="s">
        <v>198</v>
      </c>
      <c r="C143" s="12" t="s">
        <v>58</v>
      </c>
      <c r="D143" s="10">
        <v>2</v>
      </c>
      <c r="E143" s="11">
        <v>4090</v>
      </c>
      <c r="F143" s="9">
        <f t="shared" si="20"/>
        <v>1308.8</v>
      </c>
      <c r="G143" s="9">
        <f t="shared" si="21"/>
        <v>57.26</v>
      </c>
      <c r="H143" s="11">
        <v>3840</v>
      </c>
      <c r="I143" s="9">
        <f t="shared" si="22"/>
        <v>691.2</v>
      </c>
      <c r="J143" s="9">
        <f t="shared" si="23"/>
        <v>32</v>
      </c>
      <c r="K143" s="9">
        <f t="shared" si="24"/>
        <v>2089.26</v>
      </c>
      <c r="L143" s="10" t="s">
        <v>142</v>
      </c>
      <c r="M143" s="10" t="s">
        <v>142</v>
      </c>
      <c r="N143" s="10" t="s">
        <v>20</v>
      </c>
      <c r="O143" s="10" t="s">
        <v>142</v>
      </c>
      <c r="P143" s="10">
        <v>2089.26</v>
      </c>
      <c r="Q143" s="10" t="s">
        <v>21</v>
      </c>
    </row>
    <row r="144" ht="60" customHeight="1" spans="1:17">
      <c r="A144" s="10">
        <v>140</v>
      </c>
      <c r="B144" s="20" t="s">
        <v>199</v>
      </c>
      <c r="C144" s="12" t="s">
        <v>58</v>
      </c>
      <c r="D144" s="10">
        <v>2</v>
      </c>
      <c r="E144" s="11">
        <v>4090</v>
      </c>
      <c r="F144" s="9">
        <f t="shared" si="20"/>
        <v>1308.8</v>
      </c>
      <c r="G144" s="9">
        <f t="shared" si="21"/>
        <v>57.26</v>
      </c>
      <c r="H144" s="11">
        <v>3840</v>
      </c>
      <c r="I144" s="9">
        <f t="shared" si="22"/>
        <v>691.2</v>
      </c>
      <c r="J144" s="9">
        <f t="shared" si="23"/>
        <v>32</v>
      </c>
      <c r="K144" s="9">
        <f t="shared" si="24"/>
        <v>2089.26</v>
      </c>
      <c r="L144" s="10" t="s">
        <v>142</v>
      </c>
      <c r="M144" s="10" t="s">
        <v>142</v>
      </c>
      <c r="N144" s="10" t="s">
        <v>20</v>
      </c>
      <c r="O144" s="10" t="s">
        <v>142</v>
      </c>
      <c r="P144" s="10">
        <v>2089.26</v>
      </c>
      <c r="Q144" s="10" t="s">
        <v>21</v>
      </c>
    </row>
    <row r="145" ht="60" customHeight="1" spans="1:17">
      <c r="A145" s="5">
        <v>141</v>
      </c>
      <c r="B145" s="20" t="s">
        <v>200</v>
      </c>
      <c r="C145" s="12" t="s">
        <v>58</v>
      </c>
      <c r="D145" s="10">
        <v>2</v>
      </c>
      <c r="E145" s="11">
        <v>4090</v>
      </c>
      <c r="F145" s="9">
        <f t="shared" si="20"/>
        <v>1308.8</v>
      </c>
      <c r="G145" s="9">
        <f t="shared" si="21"/>
        <v>57.26</v>
      </c>
      <c r="H145" s="11">
        <v>3840</v>
      </c>
      <c r="I145" s="9">
        <f t="shared" si="22"/>
        <v>691.2</v>
      </c>
      <c r="J145" s="9">
        <f t="shared" si="23"/>
        <v>32</v>
      </c>
      <c r="K145" s="9">
        <f t="shared" si="24"/>
        <v>2089.26</v>
      </c>
      <c r="L145" s="10" t="s">
        <v>142</v>
      </c>
      <c r="M145" s="10" t="s">
        <v>142</v>
      </c>
      <c r="N145" s="10" t="s">
        <v>20</v>
      </c>
      <c r="O145" s="10" t="s">
        <v>142</v>
      </c>
      <c r="P145" s="10">
        <v>2089.26</v>
      </c>
      <c r="Q145" s="10" t="s">
        <v>21</v>
      </c>
    </row>
    <row r="146" ht="60" customHeight="1" spans="1:17">
      <c r="A146" s="10">
        <v>142</v>
      </c>
      <c r="B146" s="20" t="s">
        <v>201</v>
      </c>
      <c r="C146" s="12" t="s">
        <v>58</v>
      </c>
      <c r="D146" s="10">
        <v>2</v>
      </c>
      <c r="E146" s="11">
        <v>4090</v>
      </c>
      <c r="F146" s="9">
        <f t="shared" si="20"/>
        <v>1308.8</v>
      </c>
      <c r="G146" s="9">
        <f t="shared" si="21"/>
        <v>57.26</v>
      </c>
      <c r="H146" s="11">
        <v>3840</v>
      </c>
      <c r="I146" s="9">
        <f t="shared" si="22"/>
        <v>691.2</v>
      </c>
      <c r="J146" s="9">
        <f t="shared" si="23"/>
        <v>32</v>
      </c>
      <c r="K146" s="9">
        <f t="shared" si="24"/>
        <v>2089.26</v>
      </c>
      <c r="L146" s="10" t="s">
        <v>142</v>
      </c>
      <c r="M146" s="10" t="s">
        <v>142</v>
      </c>
      <c r="N146" s="10" t="s">
        <v>20</v>
      </c>
      <c r="O146" s="10" t="s">
        <v>142</v>
      </c>
      <c r="P146" s="10">
        <v>2089.26</v>
      </c>
      <c r="Q146" s="10" t="s">
        <v>21</v>
      </c>
    </row>
    <row r="147" ht="60" customHeight="1" spans="1:17">
      <c r="A147" s="5">
        <v>143</v>
      </c>
      <c r="B147" s="20" t="s">
        <v>202</v>
      </c>
      <c r="C147" s="12" t="s">
        <v>58</v>
      </c>
      <c r="D147" s="10">
        <v>2</v>
      </c>
      <c r="E147" s="11">
        <v>4090</v>
      </c>
      <c r="F147" s="9">
        <f t="shared" si="20"/>
        <v>1308.8</v>
      </c>
      <c r="G147" s="9">
        <f t="shared" si="21"/>
        <v>57.26</v>
      </c>
      <c r="H147" s="11">
        <v>3840</v>
      </c>
      <c r="I147" s="9">
        <f t="shared" si="22"/>
        <v>691.2</v>
      </c>
      <c r="J147" s="9">
        <f t="shared" si="23"/>
        <v>32</v>
      </c>
      <c r="K147" s="9">
        <f t="shared" si="24"/>
        <v>2089.26</v>
      </c>
      <c r="L147" s="10" t="s">
        <v>142</v>
      </c>
      <c r="M147" s="10" t="s">
        <v>142</v>
      </c>
      <c r="N147" s="10" t="s">
        <v>20</v>
      </c>
      <c r="O147" s="10" t="s">
        <v>142</v>
      </c>
      <c r="P147" s="10">
        <v>2089.26</v>
      </c>
      <c r="Q147" s="10" t="s">
        <v>21</v>
      </c>
    </row>
    <row r="148" ht="60" customHeight="1" spans="1:17">
      <c r="A148" s="10">
        <v>144</v>
      </c>
      <c r="B148" s="20" t="s">
        <v>203</v>
      </c>
      <c r="C148" s="12" t="s">
        <v>58</v>
      </c>
      <c r="D148" s="10">
        <v>2</v>
      </c>
      <c r="E148" s="11">
        <v>4090</v>
      </c>
      <c r="F148" s="9">
        <f t="shared" si="20"/>
        <v>1308.8</v>
      </c>
      <c r="G148" s="9">
        <f t="shared" si="21"/>
        <v>57.26</v>
      </c>
      <c r="H148" s="11">
        <v>3840</v>
      </c>
      <c r="I148" s="9">
        <f t="shared" si="22"/>
        <v>691.2</v>
      </c>
      <c r="J148" s="9">
        <f t="shared" si="23"/>
        <v>32</v>
      </c>
      <c r="K148" s="9">
        <f t="shared" si="24"/>
        <v>2089.26</v>
      </c>
      <c r="L148" s="10" t="s">
        <v>142</v>
      </c>
      <c r="M148" s="10" t="s">
        <v>142</v>
      </c>
      <c r="N148" s="10" t="s">
        <v>20</v>
      </c>
      <c r="O148" s="10" t="s">
        <v>142</v>
      </c>
      <c r="P148" s="10">
        <v>2089.26</v>
      </c>
      <c r="Q148" s="10" t="s">
        <v>21</v>
      </c>
    </row>
    <row r="149" ht="60" customHeight="1" spans="1:17">
      <c r="A149" s="5">
        <v>145</v>
      </c>
      <c r="B149" s="20" t="s">
        <v>204</v>
      </c>
      <c r="C149" s="12" t="s">
        <v>58</v>
      </c>
      <c r="D149" s="10">
        <v>2</v>
      </c>
      <c r="E149" s="11">
        <v>4090</v>
      </c>
      <c r="F149" s="9">
        <f t="shared" si="20"/>
        <v>1308.8</v>
      </c>
      <c r="G149" s="9">
        <f t="shared" si="21"/>
        <v>57.26</v>
      </c>
      <c r="H149" s="11">
        <v>3840</v>
      </c>
      <c r="I149" s="9">
        <f t="shared" si="22"/>
        <v>691.2</v>
      </c>
      <c r="J149" s="9">
        <f t="shared" si="23"/>
        <v>32</v>
      </c>
      <c r="K149" s="9">
        <f t="shared" si="24"/>
        <v>2089.26</v>
      </c>
      <c r="L149" s="10" t="s">
        <v>142</v>
      </c>
      <c r="M149" s="10" t="s">
        <v>142</v>
      </c>
      <c r="N149" s="10" t="s">
        <v>20</v>
      </c>
      <c r="O149" s="10" t="s">
        <v>142</v>
      </c>
      <c r="P149" s="10">
        <v>2089.26</v>
      </c>
      <c r="Q149" s="10" t="s">
        <v>21</v>
      </c>
    </row>
    <row r="150" ht="60" customHeight="1" spans="1:17">
      <c r="A150" s="10">
        <v>146</v>
      </c>
      <c r="B150" s="20" t="s">
        <v>205</v>
      </c>
      <c r="C150" s="12" t="s">
        <v>58</v>
      </c>
      <c r="D150" s="10">
        <v>2</v>
      </c>
      <c r="E150" s="11">
        <v>4090</v>
      </c>
      <c r="F150" s="9">
        <f t="shared" si="20"/>
        <v>1308.8</v>
      </c>
      <c r="G150" s="9">
        <f t="shared" si="21"/>
        <v>57.26</v>
      </c>
      <c r="H150" s="11">
        <v>3840</v>
      </c>
      <c r="I150" s="9">
        <f t="shared" si="22"/>
        <v>691.2</v>
      </c>
      <c r="J150" s="9">
        <f t="shared" si="23"/>
        <v>32</v>
      </c>
      <c r="K150" s="9">
        <f t="shared" si="24"/>
        <v>2089.26</v>
      </c>
      <c r="L150" s="10" t="s">
        <v>142</v>
      </c>
      <c r="M150" s="10" t="s">
        <v>142</v>
      </c>
      <c r="N150" s="10" t="s">
        <v>20</v>
      </c>
      <c r="O150" s="10" t="s">
        <v>142</v>
      </c>
      <c r="P150" s="10">
        <v>2089.26</v>
      </c>
      <c r="Q150" s="10" t="s">
        <v>21</v>
      </c>
    </row>
    <row r="151" ht="60" customHeight="1" spans="1:17">
      <c r="A151" s="5">
        <v>147</v>
      </c>
      <c r="B151" s="20" t="s">
        <v>206</v>
      </c>
      <c r="C151" s="12" t="s">
        <v>58</v>
      </c>
      <c r="D151" s="22">
        <v>2</v>
      </c>
      <c r="E151" s="11">
        <v>4090</v>
      </c>
      <c r="F151" s="9">
        <f t="shared" si="20"/>
        <v>1308.8</v>
      </c>
      <c r="G151" s="9">
        <f t="shared" si="21"/>
        <v>57.26</v>
      </c>
      <c r="H151" s="11">
        <v>3840</v>
      </c>
      <c r="I151" s="9">
        <f t="shared" si="22"/>
        <v>691.2</v>
      </c>
      <c r="J151" s="9">
        <f t="shared" si="23"/>
        <v>32</v>
      </c>
      <c r="K151" s="9">
        <f t="shared" si="24"/>
        <v>2089.26</v>
      </c>
      <c r="L151" s="10" t="s">
        <v>142</v>
      </c>
      <c r="M151" s="10" t="s">
        <v>142</v>
      </c>
      <c r="N151" s="10" t="s">
        <v>20</v>
      </c>
      <c r="O151" s="10" t="s">
        <v>142</v>
      </c>
      <c r="P151" s="22">
        <v>2089.26</v>
      </c>
      <c r="Q151" s="10" t="s">
        <v>21</v>
      </c>
    </row>
    <row r="152" ht="60" customHeight="1" spans="1:17">
      <c r="A152" s="10">
        <v>148</v>
      </c>
      <c r="B152" s="20" t="s">
        <v>207</v>
      </c>
      <c r="C152" s="12" t="s">
        <v>58</v>
      </c>
      <c r="D152" s="22">
        <v>2</v>
      </c>
      <c r="E152" s="11">
        <v>4090</v>
      </c>
      <c r="F152" s="9">
        <f t="shared" si="20"/>
        <v>1308.8</v>
      </c>
      <c r="G152" s="9">
        <f t="shared" si="21"/>
        <v>57.26</v>
      </c>
      <c r="H152" s="11">
        <v>3840</v>
      </c>
      <c r="I152" s="9">
        <f t="shared" si="22"/>
        <v>691.2</v>
      </c>
      <c r="J152" s="9">
        <f t="shared" si="23"/>
        <v>32</v>
      </c>
      <c r="K152" s="9">
        <f t="shared" si="24"/>
        <v>2089.26</v>
      </c>
      <c r="L152" s="10" t="s">
        <v>142</v>
      </c>
      <c r="M152" s="10" t="s">
        <v>142</v>
      </c>
      <c r="N152" s="10" t="s">
        <v>20</v>
      </c>
      <c r="O152" s="10" t="s">
        <v>142</v>
      </c>
      <c r="P152" s="22">
        <v>2089.26</v>
      </c>
      <c r="Q152" s="10" t="s">
        <v>21</v>
      </c>
    </row>
    <row r="153" ht="60" customHeight="1" spans="1:17">
      <c r="A153" s="5">
        <v>149</v>
      </c>
      <c r="B153" s="20" t="s">
        <v>208</v>
      </c>
      <c r="C153" s="12" t="s">
        <v>58</v>
      </c>
      <c r="D153" s="18" t="s">
        <v>126</v>
      </c>
      <c r="E153" s="11">
        <v>4090</v>
      </c>
      <c r="F153" s="9">
        <f t="shared" si="20"/>
        <v>1308.8</v>
      </c>
      <c r="G153" s="9">
        <f t="shared" si="21"/>
        <v>57.26</v>
      </c>
      <c r="H153" s="11">
        <v>3840</v>
      </c>
      <c r="I153" s="9">
        <f t="shared" si="22"/>
        <v>691.2</v>
      </c>
      <c r="J153" s="9">
        <f t="shared" si="23"/>
        <v>32</v>
      </c>
      <c r="K153" s="9">
        <f t="shared" si="24"/>
        <v>2089.26</v>
      </c>
      <c r="L153" s="10" t="s">
        <v>142</v>
      </c>
      <c r="M153" s="10" t="s">
        <v>142</v>
      </c>
      <c r="N153" s="10" t="s">
        <v>20</v>
      </c>
      <c r="O153" s="10" t="s">
        <v>142</v>
      </c>
      <c r="P153" s="22">
        <v>2089.26</v>
      </c>
      <c r="Q153" s="10" t="s">
        <v>21</v>
      </c>
    </row>
    <row r="154" ht="60" customHeight="1" spans="1:17">
      <c r="A154" s="10">
        <v>150</v>
      </c>
      <c r="B154" s="20" t="s">
        <v>209</v>
      </c>
      <c r="C154" s="12" t="s">
        <v>210</v>
      </c>
      <c r="D154" s="10">
        <v>1</v>
      </c>
      <c r="E154" s="11">
        <v>4090</v>
      </c>
      <c r="F154" s="9">
        <f t="shared" si="20"/>
        <v>654.4</v>
      </c>
      <c r="G154" s="9">
        <f t="shared" si="21"/>
        <v>28.63</v>
      </c>
      <c r="H154" s="11">
        <v>3840</v>
      </c>
      <c r="I154" s="9">
        <f t="shared" si="22"/>
        <v>345.6</v>
      </c>
      <c r="J154" s="9">
        <f t="shared" si="23"/>
        <v>16</v>
      </c>
      <c r="K154" s="9">
        <f t="shared" si="24"/>
        <v>1044.63</v>
      </c>
      <c r="L154" s="10" t="s">
        <v>142</v>
      </c>
      <c r="M154" s="10" t="s">
        <v>142</v>
      </c>
      <c r="N154" s="10" t="s">
        <v>20</v>
      </c>
      <c r="O154" s="10" t="s">
        <v>142</v>
      </c>
      <c r="P154" s="11">
        <v>1044.63</v>
      </c>
      <c r="Q154" s="10" t="s">
        <v>21</v>
      </c>
    </row>
    <row r="155" ht="60" customHeight="1" spans="1:17">
      <c r="A155" s="5">
        <v>151</v>
      </c>
      <c r="B155" s="20" t="s">
        <v>211</v>
      </c>
      <c r="C155" s="12" t="s">
        <v>210</v>
      </c>
      <c r="D155" s="10">
        <v>1</v>
      </c>
      <c r="E155" s="11">
        <v>4090</v>
      </c>
      <c r="F155" s="9">
        <f t="shared" si="20"/>
        <v>654.4</v>
      </c>
      <c r="G155" s="9">
        <f t="shared" si="21"/>
        <v>28.63</v>
      </c>
      <c r="H155" s="11">
        <v>3840</v>
      </c>
      <c r="I155" s="9">
        <f t="shared" si="22"/>
        <v>345.6</v>
      </c>
      <c r="J155" s="9">
        <f t="shared" si="23"/>
        <v>16</v>
      </c>
      <c r="K155" s="9">
        <f t="shared" si="24"/>
        <v>1044.63</v>
      </c>
      <c r="L155" s="10" t="s">
        <v>142</v>
      </c>
      <c r="M155" s="10" t="s">
        <v>142</v>
      </c>
      <c r="N155" s="10" t="s">
        <v>20</v>
      </c>
      <c r="O155" s="10" t="s">
        <v>142</v>
      </c>
      <c r="P155" s="11">
        <v>1044.63</v>
      </c>
      <c r="Q155" s="10" t="s">
        <v>21</v>
      </c>
    </row>
    <row r="156" ht="60" customHeight="1" spans="1:17">
      <c r="A156" s="10">
        <v>152</v>
      </c>
      <c r="B156" s="20" t="s">
        <v>212</v>
      </c>
      <c r="C156" s="12" t="s">
        <v>210</v>
      </c>
      <c r="D156" s="10">
        <v>1</v>
      </c>
      <c r="E156" s="11">
        <v>4090</v>
      </c>
      <c r="F156" s="9">
        <f t="shared" si="20"/>
        <v>654.4</v>
      </c>
      <c r="G156" s="9">
        <f t="shared" si="21"/>
        <v>28.63</v>
      </c>
      <c r="H156" s="11">
        <v>3840</v>
      </c>
      <c r="I156" s="9">
        <f t="shared" si="22"/>
        <v>345.6</v>
      </c>
      <c r="J156" s="9">
        <f t="shared" si="23"/>
        <v>16</v>
      </c>
      <c r="K156" s="9">
        <f t="shared" si="24"/>
        <v>1044.63</v>
      </c>
      <c r="L156" s="10" t="s">
        <v>142</v>
      </c>
      <c r="M156" s="10" t="s">
        <v>142</v>
      </c>
      <c r="N156" s="10" t="s">
        <v>20</v>
      </c>
      <c r="O156" s="10" t="s">
        <v>142</v>
      </c>
      <c r="P156" s="10">
        <v>1044.63</v>
      </c>
      <c r="Q156" s="10" t="s">
        <v>21</v>
      </c>
    </row>
    <row r="157" ht="60" customHeight="1" spans="1:17">
      <c r="A157" s="5">
        <v>153</v>
      </c>
      <c r="B157" s="20" t="s">
        <v>213</v>
      </c>
      <c r="C157" s="12" t="s">
        <v>210</v>
      </c>
      <c r="D157" s="10">
        <v>1</v>
      </c>
      <c r="E157" s="11">
        <v>4090</v>
      </c>
      <c r="F157" s="9">
        <f t="shared" si="20"/>
        <v>654.4</v>
      </c>
      <c r="G157" s="9">
        <f t="shared" si="21"/>
        <v>28.63</v>
      </c>
      <c r="H157" s="11">
        <v>3840</v>
      </c>
      <c r="I157" s="9">
        <f t="shared" si="22"/>
        <v>345.6</v>
      </c>
      <c r="J157" s="9">
        <f t="shared" si="23"/>
        <v>16</v>
      </c>
      <c r="K157" s="9">
        <f t="shared" si="24"/>
        <v>1044.63</v>
      </c>
      <c r="L157" s="10" t="s">
        <v>142</v>
      </c>
      <c r="M157" s="10" t="s">
        <v>142</v>
      </c>
      <c r="N157" s="10" t="s">
        <v>20</v>
      </c>
      <c r="O157" s="10" t="s">
        <v>142</v>
      </c>
      <c r="P157" s="10">
        <v>1044.63</v>
      </c>
      <c r="Q157" s="10" t="s">
        <v>21</v>
      </c>
    </row>
    <row r="158" ht="60" customHeight="1" spans="1:17">
      <c r="A158" s="10">
        <v>154</v>
      </c>
      <c r="B158" s="24" t="s">
        <v>214</v>
      </c>
      <c r="C158" s="12" t="s">
        <v>30</v>
      </c>
      <c r="D158" s="16">
        <v>3</v>
      </c>
      <c r="E158" s="8">
        <v>4850</v>
      </c>
      <c r="F158" s="9">
        <f t="shared" si="20"/>
        <v>2328</v>
      </c>
      <c r="G158" s="9">
        <f t="shared" si="21"/>
        <v>101.85</v>
      </c>
      <c r="H158" s="11">
        <v>4850</v>
      </c>
      <c r="I158" s="9">
        <f t="shared" si="22"/>
        <v>1309.5</v>
      </c>
      <c r="J158" s="9">
        <f t="shared" si="23"/>
        <v>48</v>
      </c>
      <c r="K158" s="9">
        <f t="shared" si="24"/>
        <v>3787.35</v>
      </c>
      <c r="L158" s="10" t="s">
        <v>43</v>
      </c>
      <c r="M158" s="10" t="s">
        <v>215</v>
      </c>
      <c r="N158" s="10" t="s">
        <v>20</v>
      </c>
      <c r="O158" s="10" t="s">
        <v>215</v>
      </c>
      <c r="P158" s="12">
        <v>3787.35</v>
      </c>
      <c r="Q158" s="12" t="s">
        <v>21</v>
      </c>
    </row>
    <row r="159" ht="60" customHeight="1" spans="1:17">
      <c r="A159" s="5">
        <v>155</v>
      </c>
      <c r="B159" s="24" t="s">
        <v>216</v>
      </c>
      <c r="C159" s="12" t="s">
        <v>30</v>
      </c>
      <c r="D159" s="16">
        <v>3</v>
      </c>
      <c r="E159" s="8">
        <v>5610</v>
      </c>
      <c r="F159" s="9">
        <f t="shared" si="20"/>
        <v>2692.8</v>
      </c>
      <c r="G159" s="9">
        <f t="shared" si="21"/>
        <v>117.81</v>
      </c>
      <c r="H159" s="11">
        <v>5610</v>
      </c>
      <c r="I159" s="9">
        <f t="shared" si="22"/>
        <v>1514.7</v>
      </c>
      <c r="J159" s="9">
        <f t="shared" si="23"/>
        <v>48</v>
      </c>
      <c r="K159" s="9">
        <f t="shared" si="24"/>
        <v>4373.31</v>
      </c>
      <c r="L159" s="10" t="s">
        <v>43</v>
      </c>
      <c r="M159" s="10" t="s">
        <v>215</v>
      </c>
      <c r="N159" s="10" t="s">
        <v>20</v>
      </c>
      <c r="O159" s="10" t="s">
        <v>215</v>
      </c>
      <c r="P159" s="12">
        <v>4373.31</v>
      </c>
      <c r="Q159" s="12" t="s">
        <v>21</v>
      </c>
    </row>
    <row r="160" ht="60" customHeight="1" spans="1:17">
      <c r="A160" s="10">
        <v>156</v>
      </c>
      <c r="B160" s="24" t="s">
        <v>217</v>
      </c>
      <c r="C160" s="12" t="s">
        <v>58</v>
      </c>
      <c r="D160" s="16">
        <v>2</v>
      </c>
      <c r="E160" s="8">
        <v>4850</v>
      </c>
      <c r="F160" s="9">
        <f t="shared" si="20"/>
        <v>1552</v>
      </c>
      <c r="G160" s="9">
        <f t="shared" si="21"/>
        <v>67.9</v>
      </c>
      <c r="H160" s="11">
        <v>4850</v>
      </c>
      <c r="I160" s="9">
        <f t="shared" si="22"/>
        <v>873</v>
      </c>
      <c r="J160" s="9">
        <f t="shared" si="23"/>
        <v>32</v>
      </c>
      <c r="K160" s="9">
        <f t="shared" si="24"/>
        <v>2524.9</v>
      </c>
      <c r="L160" s="10" t="s">
        <v>43</v>
      </c>
      <c r="M160" s="10" t="s">
        <v>215</v>
      </c>
      <c r="N160" s="10" t="s">
        <v>20</v>
      </c>
      <c r="O160" s="10" t="s">
        <v>215</v>
      </c>
      <c r="P160" s="12">
        <v>2524.9</v>
      </c>
      <c r="Q160" s="12" t="s">
        <v>21</v>
      </c>
    </row>
    <row r="161" ht="60" customHeight="1" spans="1:17">
      <c r="A161" s="5">
        <v>157</v>
      </c>
      <c r="B161" s="24" t="s">
        <v>218</v>
      </c>
      <c r="C161" s="12" t="s">
        <v>58</v>
      </c>
      <c r="D161" s="16">
        <v>2</v>
      </c>
      <c r="E161" s="8">
        <v>4850</v>
      </c>
      <c r="F161" s="9">
        <f t="shared" si="20"/>
        <v>1552</v>
      </c>
      <c r="G161" s="9">
        <f t="shared" si="21"/>
        <v>67.9</v>
      </c>
      <c r="H161" s="11">
        <v>4850</v>
      </c>
      <c r="I161" s="9">
        <f t="shared" si="22"/>
        <v>873</v>
      </c>
      <c r="J161" s="9">
        <f t="shared" si="23"/>
        <v>32</v>
      </c>
      <c r="K161" s="9">
        <f t="shared" si="24"/>
        <v>2524.9</v>
      </c>
      <c r="L161" s="10" t="s">
        <v>43</v>
      </c>
      <c r="M161" s="10" t="s">
        <v>215</v>
      </c>
      <c r="N161" s="10" t="s">
        <v>20</v>
      </c>
      <c r="O161" s="10" t="s">
        <v>215</v>
      </c>
      <c r="P161" s="12">
        <v>2524.9</v>
      </c>
      <c r="Q161" s="12" t="s">
        <v>21</v>
      </c>
    </row>
    <row r="162" ht="60" customHeight="1" spans="1:17">
      <c r="A162" s="10">
        <v>158</v>
      </c>
      <c r="B162" s="5" t="s">
        <v>219</v>
      </c>
      <c r="C162" s="5" t="s">
        <v>141</v>
      </c>
      <c r="D162" s="5">
        <v>9</v>
      </c>
      <c r="E162" s="8">
        <v>4090</v>
      </c>
      <c r="F162" s="9">
        <f t="shared" si="20"/>
        <v>5889.6</v>
      </c>
      <c r="G162" s="9">
        <f t="shared" si="21"/>
        <v>257.67</v>
      </c>
      <c r="H162" s="11">
        <v>4000</v>
      </c>
      <c r="I162" s="9">
        <f t="shared" si="22"/>
        <v>3240</v>
      </c>
      <c r="J162" s="9">
        <f t="shared" si="23"/>
        <v>144</v>
      </c>
      <c r="K162" s="9">
        <f t="shared" si="24"/>
        <v>9531.27</v>
      </c>
      <c r="L162" s="5" t="s">
        <v>220</v>
      </c>
      <c r="M162" s="5" t="s">
        <v>220</v>
      </c>
      <c r="N162" s="5" t="s">
        <v>20</v>
      </c>
      <c r="O162" s="5" t="s">
        <v>220</v>
      </c>
      <c r="P162" s="5">
        <v>9531.27</v>
      </c>
      <c r="Q162" s="12" t="s">
        <v>21</v>
      </c>
    </row>
    <row r="163" ht="60" customHeight="1" spans="1:17">
      <c r="A163" s="5">
        <v>159</v>
      </c>
      <c r="B163" s="5" t="s">
        <v>221</v>
      </c>
      <c r="C163" s="5" t="s">
        <v>141</v>
      </c>
      <c r="D163" s="5">
        <v>9</v>
      </c>
      <c r="E163" s="8">
        <v>4090</v>
      </c>
      <c r="F163" s="9">
        <f t="shared" si="20"/>
        <v>5889.6</v>
      </c>
      <c r="G163" s="9">
        <f t="shared" si="21"/>
        <v>257.67</v>
      </c>
      <c r="H163" s="11">
        <v>4000</v>
      </c>
      <c r="I163" s="9">
        <f t="shared" si="22"/>
        <v>3240</v>
      </c>
      <c r="J163" s="9">
        <f t="shared" si="23"/>
        <v>144</v>
      </c>
      <c r="K163" s="9">
        <f t="shared" si="24"/>
        <v>9531.27</v>
      </c>
      <c r="L163" s="5" t="s">
        <v>220</v>
      </c>
      <c r="M163" s="5" t="s">
        <v>220</v>
      </c>
      <c r="N163" s="5" t="s">
        <v>20</v>
      </c>
      <c r="O163" s="5" t="s">
        <v>220</v>
      </c>
      <c r="P163" s="5">
        <v>9531.27</v>
      </c>
      <c r="Q163" s="12" t="s">
        <v>21</v>
      </c>
    </row>
    <row r="164" ht="60" customHeight="1" spans="1:17">
      <c r="A164" s="10">
        <v>160</v>
      </c>
      <c r="B164" s="5" t="s">
        <v>222</v>
      </c>
      <c r="C164" s="5" t="s">
        <v>141</v>
      </c>
      <c r="D164" s="5">
        <v>9</v>
      </c>
      <c r="E164" s="8">
        <v>4090</v>
      </c>
      <c r="F164" s="9">
        <f t="shared" si="20"/>
        <v>5889.6</v>
      </c>
      <c r="G164" s="9">
        <f t="shared" si="21"/>
        <v>257.67</v>
      </c>
      <c r="H164" s="11">
        <v>4000</v>
      </c>
      <c r="I164" s="9">
        <f t="shared" si="22"/>
        <v>3240</v>
      </c>
      <c r="J164" s="9">
        <f t="shared" si="23"/>
        <v>144</v>
      </c>
      <c r="K164" s="9">
        <f t="shared" si="24"/>
        <v>9531.27</v>
      </c>
      <c r="L164" s="5" t="s">
        <v>220</v>
      </c>
      <c r="M164" s="5" t="s">
        <v>220</v>
      </c>
      <c r="N164" s="5" t="s">
        <v>20</v>
      </c>
      <c r="O164" s="5" t="s">
        <v>220</v>
      </c>
      <c r="P164" s="5">
        <v>9531.27</v>
      </c>
      <c r="Q164" s="12" t="s">
        <v>21</v>
      </c>
    </row>
    <row r="165" ht="60" customHeight="1" spans="1:17">
      <c r="A165" s="5">
        <v>161</v>
      </c>
      <c r="B165" s="5" t="s">
        <v>223</v>
      </c>
      <c r="C165" s="5" t="s">
        <v>141</v>
      </c>
      <c r="D165" s="5">
        <v>9</v>
      </c>
      <c r="E165" s="8">
        <v>4090</v>
      </c>
      <c r="F165" s="9">
        <f t="shared" si="20"/>
        <v>5889.6</v>
      </c>
      <c r="G165" s="9">
        <f t="shared" si="21"/>
        <v>257.67</v>
      </c>
      <c r="H165" s="11">
        <v>4000</v>
      </c>
      <c r="I165" s="9">
        <f t="shared" si="22"/>
        <v>3240</v>
      </c>
      <c r="J165" s="9">
        <f t="shared" si="23"/>
        <v>144</v>
      </c>
      <c r="K165" s="9">
        <f t="shared" si="24"/>
        <v>9531.27</v>
      </c>
      <c r="L165" s="5" t="s">
        <v>220</v>
      </c>
      <c r="M165" s="5" t="s">
        <v>220</v>
      </c>
      <c r="N165" s="5" t="s">
        <v>20</v>
      </c>
      <c r="O165" s="5" t="s">
        <v>220</v>
      </c>
      <c r="P165" s="5">
        <v>9531.27</v>
      </c>
      <c r="Q165" s="12" t="s">
        <v>21</v>
      </c>
    </row>
    <row r="166" ht="60" customHeight="1" spans="1:17">
      <c r="A166" s="10">
        <v>162</v>
      </c>
      <c r="B166" s="5" t="s">
        <v>224</v>
      </c>
      <c r="C166" s="5" t="s">
        <v>141</v>
      </c>
      <c r="D166" s="5">
        <v>9</v>
      </c>
      <c r="E166" s="8">
        <v>4090</v>
      </c>
      <c r="F166" s="9">
        <f t="shared" si="20"/>
        <v>5889.6</v>
      </c>
      <c r="G166" s="9">
        <f t="shared" si="21"/>
        <v>257.67</v>
      </c>
      <c r="H166" s="8">
        <v>4000</v>
      </c>
      <c r="I166" s="9">
        <f t="shared" si="22"/>
        <v>3240</v>
      </c>
      <c r="J166" s="9">
        <f t="shared" si="23"/>
        <v>144</v>
      </c>
      <c r="K166" s="9">
        <f t="shared" si="24"/>
        <v>9531.27</v>
      </c>
      <c r="L166" s="5" t="s">
        <v>220</v>
      </c>
      <c r="M166" s="5" t="s">
        <v>220</v>
      </c>
      <c r="N166" s="5" t="s">
        <v>20</v>
      </c>
      <c r="O166" s="5" t="s">
        <v>220</v>
      </c>
      <c r="P166" s="5">
        <v>9531.27</v>
      </c>
      <c r="Q166" s="12" t="s">
        <v>21</v>
      </c>
    </row>
    <row r="167" ht="60" customHeight="1" spans="1:17">
      <c r="A167" s="5">
        <v>163</v>
      </c>
      <c r="B167" s="5" t="s">
        <v>225</v>
      </c>
      <c r="C167" s="5" t="s">
        <v>30</v>
      </c>
      <c r="D167" s="5">
        <v>3</v>
      </c>
      <c r="E167" s="8">
        <v>4090</v>
      </c>
      <c r="F167" s="9">
        <f t="shared" si="20"/>
        <v>1963.2</v>
      </c>
      <c r="G167" s="9">
        <f t="shared" si="21"/>
        <v>85.89</v>
      </c>
      <c r="H167" s="8">
        <v>4000</v>
      </c>
      <c r="I167" s="9">
        <f t="shared" si="22"/>
        <v>1080</v>
      </c>
      <c r="J167" s="9">
        <f t="shared" si="23"/>
        <v>48</v>
      </c>
      <c r="K167" s="9">
        <f t="shared" si="24"/>
        <v>3177.09</v>
      </c>
      <c r="L167" s="5" t="s">
        <v>220</v>
      </c>
      <c r="M167" s="5" t="s">
        <v>220</v>
      </c>
      <c r="N167" s="5" t="s">
        <v>20</v>
      </c>
      <c r="O167" s="5" t="s">
        <v>220</v>
      </c>
      <c r="P167" s="5">
        <v>3177.09</v>
      </c>
      <c r="Q167" s="12" t="s">
        <v>21</v>
      </c>
    </row>
    <row r="168" ht="60" customHeight="1" spans="1:17">
      <c r="A168" s="10">
        <v>164</v>
      </c>
      <c r="B168" s="5" t="s">
        <v>226</v>
      </c>
      <c r="C168" s="5" t="s">
        <v>30</v>
      </c>
      <c r="D168" s="5">
        <v>3</v>
      </c>
      <c r="E168" s="8">
        <v>4090</v>
      </c>
      <c r="F168" s="9">
        <f t="shared" si="20"/>
        <v>1963.2</v>
      </c>
      <c r="G168" s="9">
        <f t="shared" si="21"/>
        <v>85.89</v>
      </c>
      <c r="H168" s="8">
        <v>4000</v>
      </c>
      <c r="I168" s="9">
        <f t="shared" si="22"/>
        <v>1080</v>
      </c>
      <c r="J168" s="9">
        <f t="shared" si="23"/>
        <v>48</v>
      </c>
      <c r="K168" s="9">
        <f t="shared" si="24"/>
        <v>3177.09</v>
      </c>
      <c r="L168" s="5" t="s">
        <v>220</v>
      </c>
      <c r="M168" s="5" t="s">
        <v>220</v>
      </c>
      <c r="N168" s="5" t="s">
        <v>20</v>
      </c>
      <c r="O168" s="5" t="s">
        <v>220</v>
      </c>
      <c r="P168" s="5">
        <v>3177.09</v>
      </c>
      <c r="Q168" s="12" t="s">
        <v>21</v>
      </c>
    </row>
    <row r="169" ht="60" customHeight="1" spans="1:17">
      <c r="A169" s="5">
        <v>165</v>
      </c>
      <c r="B169" s="5" t="s">
        <v>227</v>
      </c>
      <c r="C169" s="5" t="s">
        <v>30</v>
      </c>
      <c r="D169" s="5">
        <v>3</v>
      </c>
      <c r="E169" s="8">
        <v>4090</v>
      </c>
      <c r="F169" s="9">
        <f t="shared" si="20"/>
        <v>1963.2</v>
      </c>
      <c r="G169" s="9">
        <f t="shared" si="21"/>
        <v>85.89</v>
      </c>
      <c r="H169" s="8">
        <v>4000</v>
      </c>
      <c r="I169" s="9">
        <f t="shared" si="22"/>
        <v>1080</v>
      </c>
      <c r="J169" s="9">
        <f t="shared" si="23"/>
        <v>48</v>
      </c>
      <c r="K169" s="9">
        <f t="shared" si="24"/>
        <v>3177.09</v>
      </c>
      <c r="L169" s="5" t="s">
        <v>220</v>
      </c>
      <c r="M169" s="5" t="s">
        <v>220</v>
      </c>
      <c r="N169" s="5" t="s">
        <v>20</v>
      </c>
      <c r="O169" s="5" t="s">
        <v>220</v>
      </c>
      <c r="P169" s="5">
        <v>3177.09</v>
      </c>
      <c r="Q169" s="12" t="s">
        <v>21</v>
      </c>
    </row>
    <row r="170" ht="60" customHeight="1" spans="1:17">
      <c r="A170" s="10">
        <v>166</v>
      </c>
      <c r="B170" s="5" t="s">
        <v>228</v>
      </c>
      <c r="C170" s="5" t="s">
        <v>58</v>
      </c>
      <c r="D170" s="5">
        <v>2</v>
      </c>
      <c r="E170" s="8">
        <v>4090</v>
      </c>
      <c r="F170" s="9">
        <f t="shared" si="20"/>
        <v>1308.8</v>
      </c>
      <c r="G170" s="9">
        <f t="shared" si="21"/>
        <v>57.26</v>
      </c>
      <c r="H170" s="8">
        <v>4000</v>
      </c>
      <c r="I170" s="9">
        <f t="shared" si="22"/>
        <v>720</v>
      </c>
      <c r="J170" s="9">
        <f t="shared" si="23"/>
        <v>32</v>
      </c>
      <c r="K170" s="9">
        <f t="shared" si="24"/>
        <v>2118.06</v>
      </c>
      <c r="L170" s="5" t="s">
        <v>220</v>
      </c>
      <c r="M170" s="5" t="s">
        <v>220</v>
      </c>
      <c r="N170" s="5" t="s">
        <v>20</v>
      </c>
      <c r="O170" s="5" t="s">
        <v>220</v>
      </c>
      <c r="P170" s="5">
        <v>2118.06</v>
      </c>
      <c r="Q170" s="12" t="s">
        <v>21</v>
      </c>
    </row>
    <row r="171" ht="60" customHeight="1" spans="1:17">
      <c r="A171" s="5">
        <v>167</v>
      </c>
      <c r="B171" s="5" t="s">
        <v>229</v>
      </c>
      <c r="C171" s="5" t="s">
        <v>58</v>
      </c>
      <c r="D171" s="5">
        <v>2</v>
      </c>
      <c r="E171" s="8">
        <v>4090</v>
      </c>
      <c r="F171" s="9">
        <f t="shared" si="20"/>
        <v>1308.8</v>
      </c>
      <c r="G171" s="9">
        <f t="shared" si="21"/>
        <v>57.26</v>
      </c>
      <c r="H171" s="8">
        <v>4000</v>
      </c>
      <c r="I171" s="9">
        <f t="shared" si="22"/>
        <v>720</v>
      </c>
      <c r="J171" s="9">
        <f t="shared" si="23"/>
        <v>32</v>
      </c>
      <c r="K171" s="9">
        <f t="shared" si="24"/>
        <v>2118.06</v>
      </c>
      <c r="L171" s="5" t="s">
        <v>220</v>
      </c>
      <c r="M171" s="5" t="s">
        <v>220</v>
      </c>
      <c r="N171" s="5" t="s">
        <v>20</v>
      </c>
      <c r="O171" s="5" t="s">
        <v>220</v>
      </c>
      <c r="P171" s="5">
        <v>2118.06</v>
      </c>
      <c r="Q171" s="12" t="s">
        <v>21</v>
      </c>
    </row>
    <row r="172" ht="60" customHeight="1" spans="1:17">
      <c r="A172" s="10">
        <v>168</v>
      </c>
      <c r="B172" s="16" t="s">
        <v>230</v>
      </c>
      <c r="C172" s="16" t="s">
        <v>30</v>
      </c>
      <c r="D172" s="16">
        <v>3</v>
      </c>
      <c r="E172" s="8">
        <v>4090</v>
      </c>
      <c r="F172" s="9">
        <f t="shared" si="20"/>
        <v>1963.2</v>
      </c>
      <c r="G172" s="9">
        <f t="shared" si="21"/>
        <v>85.89</v>
      </c>
      <c r="H172" s="8">
        <v>3840</v>
      </c>
      <c r="I172" s="9">
        <f t="shared" si="22"/>
        <v>1036.8</v>
      </c>
      <c r="J172" s="9">
        <f t="shared" si="23"/>
        <v>48</v>
      </c>
      <c r="K172" s="9">
        <f t="shared" si="24"/>
        <v>3133.89</v>
      </c>
      <c r="L172" s="7" t="s">
        <v>231</v>
      </c>
      <c r="M172" s="7" t="s">
        <v>232</v>
      </c>
      <c r="N172" s="16" t="s">
        <v>20</v>
      </c>
      <c r="O172" s="7" t="s">
        <v>232</v>
      </c>
      <c r="P172" s="16">
        <v>3133.89</v>
      </c>
      <c r="Q172" s="12" t="s">
        <v>21</v>
      </c>
    </row>
    <row r="173" ht="60" customHeight="1" spans="1:17">
      <c r="A173" s="5">
        <v>169</v>
      </c>
      <c r="B173" s="16" t="s">
        <v>233</v>
      </c>
      <c r="C173" s="7" t="s">
        <v>30</v>
      </c>
      <c r="D173" s="7">
        <v>3</v>
      </c>
      <c r="E173" s="8">
        <v>4090</v>
      </c>
      <c r="F173" s="9">
        <f t="shared" si="20"/>
        <v>1963.2</v>
      </c>
      <c r="G173" s="9">
        <f t="shared" si="21"/>
        <v>85.89</v>
      </c>
      <c r="H173" s="8">
        <v>3840</v>
      </c>
      <c r="I173" s="9">
        <f t="shared" si="22"/>
        <v>1036.8</v>
      </c>
      <c r="J173" s="9">
        <f t="shared" si="23"/>
        <v>48</v>
      </c>
      <c r="K173" s="9">
        <f t="shared" si="24"/>
        <v>3133.89</v>
      </c>
      <c r="L173" s="7" t="s">
        <v>234</v>
      </c>
      <c r="M173" s="7" t="s">
        <v>234</v>
      </c>
      <c r="N173" s="7" t="s">
        <v>20</v>
      </c>
      <c r="O173" s="7" t="s">
        <v>234</v>
      </c>
      <c r="P173" s="8">
        <v>3133.89</v>
      </c>
      <c r="Q173" s="7" t="s">
        <v>21</v>
      </c>
    </row>
    <row r="174" ht="60" customHeight="1" spans="1:17">
      <c r="A174" s="10">
        <v>170</v>
      </c>
      <c r="B174" s="7" t="s">
        <v>235</v>
      </c>
      <c r="C174" s="7" t="s">
        <v>30</v>
      </c>
      <c r="D174" s="10">
        <v>3</v>
      </c>
      <c r="E174" s="11">
        <v>4090</v>
      </c>
      <c r="F174" s="9">
        <f t="shared" si="20"/>
        <v>1963.2</v>
      </c>
      <c r="G174" s="9">
        <f t="shared" si="21"/>
        <v>85.89</v>
      </c>
      <c r="H174" s="11">
        <v>3840</v>
      </c>
      <c r="I174" s="9">
        <f t="shared" si="22"/>
        <v>1036.8</v>
      </c>
      <c r="J174" s="9">
        <f t="shared" si="23"/>
        <v>48</v>
      </c>
      <c r="K174" s="9">
        <f t="shared" si="24"/>
        <v>3133.89</v>
      </c>
      <c r="L174" s="7" t="s">
        <v>236</v>
      </c>
      <c r="M174" s="7" t="s">
        <v>236</v>
      </c>
      <c r="N174" s="7" t="s">
        <v>20</v>
      </c>
      <c r="O174" s="7" t="s">
        <v>236</v>
      </c>
      <c r="P174" s="12">
        <v>3133.89</v>
      </c>
      <c r="Q174" s="10" t="s">
        <v>21</v>
      </c>
    </row>
    <row r="175" ht="48" customHeight="1" spans="1:17">
      <c r="A175" s="25" t="s">
        <v>237</v>
      </c>
      <c r="B175" s="26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8"/>
      <c r="P175" s="29">
        <f>SUM(P5:P174)</f>
        <v>655481.280000001</v>
      </c>
      <c r="Q175" s="30" t="s">
        <v>238</v>
      </c>
    </row>
  </sheetData>
  <mergeCells count="20">
    <mergeCell ref="A1:Q1"/>
    <mergeCell ref="A2:Q2"/>
    <mergeCell ref="B175:O17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conditionalFormatting sqref="B63">
    <cfRule type="duplicateValues" dxfId="0" priority="8"/>
  </conditionalFormatting>
  <conditionalFormatting sqref="B64">
    <cfRule type="duplicateValues" dxfId="0" priority="7"/>
  </conditionalFormatting>
  <conditionalFormatting sqref="B73">
    <cfRule type="duplicateValues" dxfId="0" priority="6"/>
  </conditionalFormatting>
  <conditionalFormatting sqref="B158">
    <cfRule type="duplicateValues" dxfId="0" priority="4"/>
  </conditionalFormatting>
  <conditionalFormatting sqref="B159">
    <cfRule type="duplicateValues" dxfId="0" priority="3"/>
  </conditionalFormatting>
  <conditionalFormatting sqref="B160">
    <cfRule type="duplicateValues" dxfId="0" priority="2"/>
  </conditionalFormatting>
  <conditionalFormatting sqref="B161">
    <cfRule type="duplicateValues" dxfId="0" priority="1"/>
  </conditionalFormatting>
  <conditionalFormatting sqref="B58:B59"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  <cfRule type="duplicateValues" dxfId="1" priority="16"/>
  </conditionalFormatting>
  <conditionalFormatting sqref="B74:B75">
    <cfRule type="duplicateValues" dxfId="0" priority="5"/>
  </conditionalFormatting>
  <printOptions horizontalCentered="1"/>
  <pageMargins left="0.357638888888889" right="0.357638888888889" top="1" bottom="1" header="0.5" footer="0.5"/>
  <pageSetup paperSize="9" scale="8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HMA-AL00</dc:creator>
  <cp:lastModifiedBy>WPS_1606030542</cp:lastModifiedBy>
  <dcterms:created xsi:type="dcterms:W3CDTF">2006-09-15T16:00:00Z</dcterms:created>
  <dcterms:modified xsi:type="dcterms:W3CDTF">2023-10-23T08:30:48Z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844BB92488AA48618960D842658601C8</vt:lpwstr>
  </property>
  <property fmtid="{D5CDD505-2E9C-101B-9397-08002B2CF9AE}" pid="3" name="KSOProductBuildVer">
    <vt:lpwstr>2052-12.1.0.15398</vt:lpwstr>
  </property>
  <property fmtid="{D5CDD505-2E9C-101B-9397-08002B2CF9AE}" pid="4" name="KSOReadingLayout">
    <vt:bool>true</vt:bool>
  </property>
</Properties>
</file>