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4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<sst xmlns="http://schemas.openxmlformats.org/spreadsheetml/2006/main" count="338" uniqueCount="192">
  <si>
    <t>附件4：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</si>
  <si>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</si>
  <si>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</si>
  <si>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</si>
  <si>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</si>
  <si>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</si>
  <si>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</si>
  <si>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</si>
  <si>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</si>
  <si>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</si>
  <si>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</si>
  <si>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</si>
  <si>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</si>
  <si>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</si>
  <si>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</si>
  <si>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</si>
  <si>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</si>
  <si>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</si>
  <si>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</si>
  <si>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</si>
  <si>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</si>
  <si>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</si>
  <si>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</si>
  <si>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</si>
  <si>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</si>
  <si>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</si>
  <si>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</si>
  <si>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</si>
  <si>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</si>
  <si>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</si>
  <si>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</si>
  <si>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</si>
  <si>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</si>
  <si>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</si>
  <si>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</si>
  <si>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</si>
  <si>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</si>
  <si>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</si>
  <si>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</si>
  <si>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</si>
  <si>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</si>
  <si>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</si>
  <si>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</si>
  <si>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</si>
  <si>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</si>
  <si>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</si>
  <si>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</si>
  <si>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</si>
  <si>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</si>
  <si>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</si>
  <si>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</si>
  <si>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</si>
  <si>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</si>
  <si>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</si>
  <si>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</si>
  <si>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</si>
  <si>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</si>
  <si>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</si>
  <si>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</si>
  <si>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</si>
  <si>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</si>
  <si>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</si>
  <si>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</si>
  <si>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</si>
  <si>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</si>
  <si>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</si>
  <si>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</si>
  <si>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</si>
  <si>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</si>
  <si>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</si>
  <si>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</si>
  <si>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</si>
  <si>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</si>
  <si>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</si>
  <si>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</si>
  <si>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</si>
  <si>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</si>
  <si>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</si>
  <si>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</si>
  <si>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</si>
  <si>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</si>
  <si>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</si>
  <si>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兰州新区农林水务局</t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</si>
  <si>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</si>
  <si>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</si>
  <si>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</si>
  <si>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</si>
  <si>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</si>
  <si>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</si>
  <si>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</si>
  <si>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</si>
  <si>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</si>
  <si>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</si>
  <si>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</si>
  <si>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人员经费</t>
  </si>
  <si>
    <t>其中：基本工资</t>
  </si>
  <si>
    <t>津贴补贴</t>
  </si>
  <si>
    <t>职工基本医疗保险缴费</t>
  </si>
  <si>
    <t>公务员医疗补助缴费</t>
  </si>
  <si>
    <t>生育保险</t>
  </si>
  <si>
    <t>工伤保险</t>
  </si>
  <si>
    <t>养老保险</t>
  </si>
  <si>
    <t>失业保险</t>
  </si>
  <si>
    <t>其他工资福利支出(聘用人员）</t>
  </si>
  <si>
    <t>职工取暖费</t>
  </si>
  <si>
    <t>住房公积金</t>
  </si>
  <si>
    <t>其他生活补助</t>
  </si>
  <si>
    <t>公用经费</t>
  </si>
  <si>
    <t>公务车运行费</t>
  </si>
  <si>
    <t>办公费</t>
  </si>
  <si>
    <t>印刷费</t>
  </si>
  <si>
    <t>邮电费</t>
  </si>
  <si>
    <t>差旅费</t>
  </si>
  <si>
    <t>维修(维护)费</t>
  </si>
  <si>
    <t>劳务费</t>
  </si>
  <si>
    <t>福利费</t>
  </si>
  <si>
    <t>其他交通费</t>
  </si>
  <si>
    <t>巩固拓展脱贫攻坚成果同乡村振兴有效衔接运转工作经费</t>
  </si>
  <si>
    <t>新区财政衔接推进乡村振兴补助资金</t>
  </si>
  <si>
    <t>现代农业产业发展扶持资金</t>
  </si>
  <si>
    <t>农产品质量安全资金</t>
  </si>
  <si>
    <t>农村土地纠纷调解仲裁工作经费</t>
  </si>
  <si>
    <t>种植业、畜牧业保险保费补贴资金专项</t>
  </si>
  <si>
    <t>农业技术推广经费</t>
  </si>
  <si>
    <t>扶贫小额信贷风险补偿金</t>
  </si>
  <si>
    <t>无害化处理补助专项资金</t>
  </si>
  <si>
    <t>动物疫病防控资金</t>
  </si>
  <si>
    <t>湿地公园水质及淤泥监测工作经费</t>
  </si>
  <si>
    <t>2022年森林督查</t>
  </si>
  <si>
    <t>国家公益林及林地更新</t>
  </si>
  <si>
    <t>山洪灾害监测预测预警平台（系统）运行维护费</t>
  </si>
  <si>
    <t>河湖林长制工作经费</t>
  </si>
  <si>
    <t>水旱灾害防御工作经费</t>
  </si>
  <si>
    <t>兰州新区水利项目专家评审费</t>
  </si>
  <si>
    <t>水利工程质量监督管理费</t>
  </si>
  <si>
    <t>动物疫病检测实验室资金</t>
  </si>
  <si>
    <t>2021年林草湿数据与国土三调对接融合、森林资源“一张图”年度更新、打击毁林专项行动</t>
  </si>
  <si>
    <t>兰州新区黄河流域生态保护和高质量发展水利专项规划编制费</t>
  </si>
  <si>
    <t>兰州新区八镇水资源配置规划编制费</t>
  </si>
  <si>
    <t>永登县南北两山环境绿化工程指挥部及其他8家企业（个人）被景中高速征用林地所涉及拆迁补偿款的评估费</t>
  </si>
  <si>
    <t>政府性基金</t>
  </si>
  <si>
    <t>农村公益性设施共管共享资金</t>
  </si>
  <si>
    <t>农村人居环境卫生保洁费</t>
  </si>
  <si>
    <t>西电管理局“两费”差额补贴</t>
  </si>
  <si>
    <t>兰州新区生态用水水费</t>
  </si>
  <si>
    <t>农村人饮运行维护费</t>
  </si>
  <si>
    <t>南部生态1#、2#管线管护费</t>
  </si>
  <si>
    <t>调查荒山造林情况</t>
  </si>
  <si>
    <t>方家坡隆号泵站</t>
  </si>
  <si>
    <t>土地流转费（文冠果项目、庙肋巴沟被淹耕地土地流转补偿费）</t>
  </si>
  <si>
    <t>农村耕地及撂荒土地综合整治补助资金</t>
  </si>
  <si>
    <t>土地确权项目剩余经费</t>
  </si>
  <si>
    <t>兰州新区秦川镇新区高级中学西北侧集雨排水渠道工程</t>
  </si>
  <si>
    <t>兰州新区农业技术服务中心建设项目资金</t>
  </si>
  <si>
    <t>兰州新区秦川园区石门沟村高效节水灌溉工程项目</t>
  </si>
  <si>
    <t>引大工程干支渠封闭改造工程</t>
  </si>
  <si>
    <t>2019年空闲地临时复绿项目</t>
  </si>
  <si>
    <t>兰州新区西行洪通道呢嘛沙沟（新区段）水生态综合治理工程</t>
  </si>
  <si>
    <t>兰州新区西岔园区东山梯田征地绿化中水回用项目</t>
  </si>
  <si>
    <t>水务集团已建项目剩余资金支付费用</t>
  </si>
  <si>
    <t>水利工程原项目部历史遗留项目剩余工程款支付</t>
  </si>
  <si>
    <t>农投集团已建项目剩余资金支付费用</t>
  </si>
  <si>
    <t>高标准农田及设施农业</t>
  </si>
  <si>
    <t>农业农村投入（基金）</t>
  </si>
  <si>
    <t>永登县南北两山环境绿化工程指挥部及其他9家企业（个人）被景中高速征用林地所涉及拆迁补偿款的评估费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</si>
  <si>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</si>
  <si>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</si>
  <si>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</si>
  <si>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</si>
  <si>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</si>
  <si>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</si>
  <si>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30101</t>
  </si>
  <si>
    <t>基本工资</t>
  </si>
  <si>
    <t>30102</t>
  </si>
  <si>
    <t>30112</t>
  </si>
  <si>
    <t>其他工资福利支出（聘用人员）</t>
  </si>
  <si>
    <t>30113</t>
  </si>
  <si>
    <t xml:space="preserve">302 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</si>
  <si>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</si>
  <si>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</si>
  <si>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</si>
  <si>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</si>
  <si>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</si>
  <si>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</si>
  <si>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</si>
  <si>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</si>
  <si>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</si>
  <si>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</si>
  <si>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</si>
  <si>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O</t>
  </si>
  <si>
    <t>附表1-7</t>
  </si>
  <si>
    <t>政府性基金预算支出表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</si>
</sst>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</numFmts>
  <fonts count="43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4"/>
      <name val="黑体"/>
      <family val="3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>
      <alignment/>
      <protection/>
    </xf>
  </cellStyleXfs>
  <cellXfs count="70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8" fontId="6" fillId="0" borderId="10" xfId="22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10" fillId="0" borderId="10" xfId="2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/>
    </xf>
    <xf numFmtId="178" fontId="10" fillId="0" borderId="10" xfId="22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64" applyNumberFormat="1" applyFont="1" applyFill="1" applyBorder="1" applyAlignment="1">
      <alignment vertical="center" wrapText="1"/>
    </xf>
    <xf numFmtId="0" fontId="10" fillId="0" borderId="10" xfId="64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9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right" vertical="center" wrapText="1"/>
    </xf>
    <xf numFmtId="177" fontId="41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Sheet1" xfId="64"/>
    <cellStyle name="常规_大专项预算表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view="pageBreakPreview" zoomScaleSheetLayoutView="100" workbookViewId="0" topLeftCell="A7">
      <selection activeCell="J56" sqref="J56"/>
    </sheetView>
  </sheetViews>
  <sheetFormatPr defaultColWidth="10.28125" defaultRowHeight="12.75" customHeight="1"/>
  <cols>
    <col min="1" max="1" width="29.7109375" style="0" customWidth="1"/>
    <col min="2" max="2" width="15.8515625" style="59" customWidth="1"/>
    <col min="3" max="3" width="29.57421875" style="0" bestFit="1" customWidth="1"/>
    <col min="4" max="4" width="17.140625" style="52" customWidth="1"/>
    <col min="5" max="5" width="8.00390625" style="0" customWidth="1"/>
  </cols>
  <sheetData>
    <row r="1" spans="1:4" s="58" customFormat="1" ht="18.75">
      <c r="A1" s="60" t="s">
        <v>0</v>
      </c>
      <c r="B1" s="61"/>
      <c r="D1" s="62"/>
    </row>
    <row r="2" spans="1:4" ht="26.25" customHeight="1">
      <c r="A2" s="2" t="s">
        <v>1</v>
      </c>
      <c r="B2" s="63"/>
      <c r="C2" s="2"/>
      <c r="D2" s="2"/>
    </row>
    <row r="3" spans="1:4" ht="13.5" customHeight="1">
      <c r="A3" s="53"/>
      <c r="B3" s="64"/>
      <c r="C3" s="55"/>
      <c r="D3" s="3" t="s">
        <v>2</v>
      </c>
    </row>
    <row r="4" spans="1:4" ht="24.75" customHeight="1">
      <c r="A4" s="4" t="s">
        <v>3</v>
      </c>
      <c r="B4" s="65"/>
      <c r="C4" s="4" t="s">
        <v>4</v>
      </c>
      <c r="D4" s="4"/>
    </row>
    <row r="5" spans="1:4" ht="24.75" customHeight="1">
      <c r="A5" s="4" t="s">
        <v>5</v>
      </c>
      <c r="B5" s="22" t="s">
        <v>6</v>
      </c>
      <c r="C5" s="4" t="s">
        <v>5</v>
      </c>
      <c r="D5" s="4" t="s">
        <v>6</v>
      </c>
    </row>
    <row r="6" spans="1:4" ht="24.75" customHeight="1">
      <c r="A6" s="47" t="s">
        <v>7</v>
      </c>
      <c r="B6" s="66"/>
      <c r="C6" s="47" t="s">
        <v>8</v>
      </c>
      <c r="D6" s="38"/>
    </row>
    <row r="7" spans="1:4" ht="24.75" customHeight="1">
      <c r="A7" s="47" t="s">
        <v>9</v>
      </c>
      <c r="B7" s="66"/>
      <c r="C7" s="47" t="s">
        <v>10</v>
      </c>
      <c r="D7" s="38"/>
    </row>
    <row r="8" spans="1:4" ht="24.75" customHeight="1">
      <c r="A8" s="47" t="s">
        <v>11</v>
      </c>
      <c r="B8" s="66"/>
      <c r="C8" s="47" t="s">
        <v>12</v>
      </c>
      <c r="D8" s="38"/>
    </row>
    <row r="9" spans="1:4" ht="24.75" customHeight="1">
      <c r="A9" s="47" t="s">
        <v>13</v>
      </c>
      <c r="B9" s="66"/>
      <c r="C9" s="47" t="s">
        <v>14</v>
      </c>
      <c r="D9" s="38"/>
    </row>
    <row r="10" spans="1:4" ht="24.75" customHeight="1">
      <c r="A10" s="47" t="s">
        <v>15</v>
      </c>
      <c r="B10" s="66"/>
      <c r="C10" s="47" t="s">
        <v>16</v>
      </c>
      <c r="D10" s="38"/>
    </row>
    <row r="11" spans="1:4" ht="24.75" customHeight="1">
      <c r="A11" s="47" t="s">
        <v>17</v>
      </c>
      <c r="B11" s="66"/>
      <c r="C11" s="47" t="s">
        <v>18</v>
      </c>
      <c r="D11" s="38"/>
    </row>
    <row r="12" spans="1:4" ht="24.75" customHeight="1">
      <c r="A12" s="47" t="s">
        <v>19</v>
      </c>
      <c r="B12" s="66"/>
      <c r="C12" s="47" t="s">
        <v>20</v>
      </c>
      <c r="D12" s="46"/>
    </row>
    <row r="13" spans="1:4" ht="24.75" customHeight="1">
      <c r="A13" s="47" t="s">
        <v>21</v>
      </c>
      <c r="B13" s="66"/>
      <c r="C13" s="47" t="s">
        <v>22</v>
      </c>
      <c r="D13" s="46"/>
    </row>
    <row r="14" spans="1:4" ht="24.75" customHeight="1">
      <c r="A14" s="47" t="s">
        <v>23</v>
      </c>
      <c r="B14" s="66"/>
      <c r="C14" s="47" t="s">
        <v>24</v>
      </c>
      <c r="D14" s="46"/>
    </row>
    <row r="15" spans="1:4" ht="24.75" customHeight="1">
      <c r="A15" s="47" t="s">
        <v>25</v>
      </c>
      <c r="B15" s="66"/>
      <c r="C15" s="47" t="s">
        <v>26</v>
      </c>
      <c r="D15" s="46"/>
    </row>
    <row r="16" spans="1:4" ht="24.75" customHeight="1">
      <c r="A16" s="47" t="s">
        <v>27</v>
      </c>
      <c r="B16" s="66"/>
      <c r="C16" s="47" t="s">
        <v>28</v>
      </c>
      <c r="D16" s="46"/>
    </row>
    <row r="17" spans="1:4" ht="24.75" customHeight="1">
      <c r="A17" s="47" t="s">
        <v>29</v>
      </c>
      <c r="B17" s="67"/>
      <c r="C17" s="47" t="s">
        <v>30</v>
      </c>
      <c r="D17" s="46"/>
    </row>
    <row r="18" spans="1:4" ht="24.75" customHeight="1">
      <c r="A18" s="47"/>
      <c r="B18" s="67"/>
      <c r="C18" s="47" t="s">
        <v>31</v>
      </c>
      <c r="D18" s="68">
        <v>28156.64</v>
      </c>
    </row>
    <row r="19" spans="1:4" ht="24.75" customHeight="1">
      <c r="A19" s="47"/>
      <c r="B19" s="67"/>
      <c r="C19" s="47" t="s">
        <v>32</v>
      </c>
      <c r="D19" s="46"/>
    </row>
    <row r="20" spans="1:4" ht="24.75" customHeight="1">
      <c r="A20" s="47"/>
      <c r="B20" s="67"/>
      <c r="C20" s="47" t="s">
        <v>33</v>
      </c>
      <c r="D20" s="46"/>
    </row>
    <row r="21" spans="1:4" ht="24.75" customHeight="1">
      <c r="A21" s="47"/>
      <c r="B21" s="67"/>
      <c r="C21" s="47" t="s">
        <v>34</v>
      </c>
      <c r="D21" s="46"/>
    </row>
    <row r="22" spans="1:4" ht="24.75" customHeight="1">
      <c r="A22" s="47"/>
      <c r="B22" s="67"/>
      <c r="C22" s="47" t="s">
        <v>35</v>
      </c>
      <c r="D22" s="46"/>
    </row>
    <row r="23" spans="1:4" ht="24.75" customHeight="1">
      <c r="A23" s="47"/>
      <c r="B23" s="67"/>
      <c r="C23" s="47" t="s">
        <v>36</v>
      </c>
      <c r="D23" s="46"/>
    </row>
    <row r="24" spans="1:4" ht="24.75" customHeight="1">
      <c r="A24" s="47"/>
      <c r="B24" s="67"/>
      <c r="C24" s="47" t="s">
        <v>37</v>
      </c>
      <c r="D24" s="46"/>
    </row>
    <row r="25" spans="1:4" ht="24.75" customHeight="1">
      <c r="A25" s="47"/>
      <c r="B25" s="67"/>
      <c r="C25" s="47" t="s">
        <v>38</v>
      </c>
      <c r="D25" s="46"/>
    </row>
    <row r="26" spans="1:4" ht="24.75" customHeight="1">
      <c r="A26" s="47"/>
      <c r="B26" s="67"/>
      <c r="C26" s="47" t="s">
        <v>39</v>
      </c>
      <c r="D26" s="46"/>
    </row>
    <row r="27" spans="1:4" ht="24.75" customHeight="1">
      <c r="A27" s="47"/>
      <c r="B27" s="67"/>
      <c r="C27" s="47" t="s">
        <v>40</v>
      </c>
      <c r="D27" s="46"/>
    </row>
    <row r="28" spans="1:4" ht="24.75" customHeight="1">
      <c r="A28" s="47"/>
      <c r="B28" s="67"/>
      <c r="C28" s="47" t="s">
        <v>41</v>
      </c>
      <c r="D28" s="46"/>
    </row>
    <row r="29" spans="1:4" ht="24.75" customHeight="1">
      <c r="A29" s="47"/>
      <c r="B29" s="67"/>
      <c r="C29" s="47" t="s">
        <v>42</v>
      </c>
      <c r="D29" s="46"/>
    </row>
    <row r="30" spans="1:4" ht="24.75" customHeight="1">
      <c r="A30" s="47"/>
      <c r="B30" s="67"/>
      <c r="C30" s="47" t="s">
        <v>43</v>
      </c>
      <c r="D30" s="46"/>
    </row>
    <row r="31" spans="1:4" ht="24.75" customHeight="1">
      <c r="A31" s="47"/>
      <c r="B31" s="67"/>
      <c r="C31" s="47" t="s">
        <v>44</v>
      </c>
      <c r="D31" s="46"/>
    </row>
    <row r="32" spans="1:4" ht="24.75" customHeight="1">
      <c r="A32" s="47"/>
      <c r="B32" s="67"/>
      <c r="C32" s="47" t="s">
        <v>45</v>
      </c>
      <c r="D32" s="46"/>
    </row>
    <row r="33" spans="1:4" ht="24.75" customHeight="1">
      <c r="A33" s="47"/>
      <c r="B33" s="67"/>
      <c r="C33" s="47" t="s">
        <v>46</v>
      </c>
      <c r="D33" s="46"/>
    </row>
    <row r="34" spans="1:4" ht="24.75" customHeight="1">
      <c r="A34" s="47"/>
      <c r="B34" s="67"/>
      <c r="C34" s="47" t="s">
        <v>47</v>
      </c>
      <c r="D34" s="46"/>
    </row>
    <row r="35" spans="1:4" ht="24.75" customHeight="1">
      <c r="A35" s="47"/>
      <c r="B35" s="67"/>
      <c r="C35" s="47"/>
      <c r="D35" s="56"/>
    </row>
    <row r="36" spans="1:4" ht="24.75" customHeight="1">
      <c r="A36" s="47"/>
      <c r="B36" s="67"/>
      <c r="C36" s="47"/>
      <c r="D36" s="56"/>
    </row>
    <row r="37" spans="1:4" ht="24.75" customHeight="1">
      <c r="A37" s="4" t="s">
        <v>48</v>
      </c>
      <c r="B37" s="68">
        <v>28156.64</v>
      </c>
      <c r="C37" s="4" t="s">
        <v>49</v>
      </c>
      <c r="D37" s="68">
        <v>28156.64</v>
      </c>
    </row>
    <row r="38" spans="1:4" ht="24.75" customHeight="1">
      <c r="A38" s="4"/>
      <c r="B38" s="67"/>
      <c r="C38" s="4"/>
      <c r="D38" s="45"/>
    </row>
    <row r="39" spans="1:4" ht="24.75" customHeight="1">
      <c r="A39" s="47" t="s">
        <v>50</v>
      </c>
      <c r="B39" s="66"/>
      <c r="C39" s="47" t="s">
        <v>51</v>
      </c>
      <c r="D39" s="38"/>
    </row>
    <row r="40" spans="1:4" ht="24.75" customHeight="1">
      <c r="A40" s="47" t="s">
        <v>52</v>
      </c>
      <c r="B40" s="66"/>
      <c r="C40" s="47"/>
      <c r="D40" s="56"/>
    </row>
    <row r="41" spans="1:4" ht="24.75" customHeight="1">
      <c r="A41" s="47" t="s">
        <v>53</v>
      </c>
      <c r="B41" s="66"/>
      <c r="C41" s="47"/>
      <c r="D41" s="56"/>
    </row>
    <row r="42" spans="1:4" ht="24.75" customHeight="1">
      <c r="A42" s="47" t="s">
        <v>54</v>
      </c>
      <c r="B42" s="66"/>
      <c r="C42" s="47"/>
      <c r="D42" s="56"/>
    </row>
    <row r="43" spans="1:4" ht="24.75" customHeight="1">
      <c r="A43" s="47" t="s">
        <v>55</v>
      </c>
      <c r="B43" s="66"/>
      <c r="C43" s="47"/>
      <c r="D43" s="56"/>
    </row>
    <row r="44" spans="1:4" ht="24.75" customHeight="1">
      <c r="A44" s="47" t="s">
        <v>56</v>
      </c>
      <c r="B44" s="66"/>
      <c r="C44" s="47"/>
      <c r="D44" s="56"/>
    </row>
    <row r="45" spans="1:4" ht="24.75" customHeight="1">
      <c r="A45" s="47" t="s">
        <v>57</v>
      </c>
      <c r="B45" s="66"/>
      <c r="C45" s="47"/>
      <c r="D45" s="56"/>
    </row>
    <row r="46" spans="1:4" ht="24.75" customHeight="1">
      <c r="A46" s="47" t="s">
        <v>58</v>
      </c>
      <c r="B46" s="66"/>
      <c r="C46" s="47"/>
      <c r="D46" s="56"/>
    </row>
    <row r="47" spans="1:4" ht="24.75" customHeight="1">
      <c r="A47" s="47"/>
      <c r="B47" s="67"/>
      <c r="C47" s="57"/>
      <c r="D47" s="56"/>
    </row>
    <row r="48" spans="1:4" ht="24.75" customHeight="1">
      <c r="A48" s="57"/>
      <c r="B48" s="67"/>
      <c r="C48" s="57"/>
      <c r="D48" s="56"/>
    </row>
    <row r="49" spans="1:4" ht="24.75" customHeight="1">
      <c r="A49" s="4" t="s">
        <v>59</v>
      </c>
      <c r="B49" s="69">
        <v>28156.64</v>
      </c>
      <c r="C49" s="4" t="s">
        <v>60</v>
      </c>
      <c r="D49" s="68">
        <v>28156.64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115" zoomScaleSheetLayoutView="115" workbookViewId="0" topLeftCell="A1">
      <selection activeCell="C6" sqref="C6"/>
    </sheetView>
  </sheetViews>
  <sheetFormatPr defaultColWidth="10.28125" defaultRowHeight="12.75"/>
  <cols>
    <col min="1" max="1" width="29.7109375" style="0" customWidth="1"/>
    <col min="2" max="2" width="15.57421875" style="52" customWidth="1"/>
    <col min="3" max="3" width="28.57421875" style="52" customWidth="1"/>
    <col min="4" max="4" width="15.00390625" style="52" customWidth="1"/>
    <col min="5" max="5" width="8.00390625" style="0" customWidth="1"/>
  </cols>
  <sheetData>
    <row r="1" ht="13.5">
      <c r="A1" s="1" t="s">
        <v>61</v>
      </c>
    </row>
    <row r="2" spans="1:4" ht="24.75" customHeight="1">
      <c r="A2" s="2" t="s">
        <v>62</v>
      </c>
      <c r="B2" s="2"/>
      <c r="C2" s="2"/>
      <c r="D2" s="2"/>
    </row>
    <row r="3" spans="1:4" ht="19.5" customHeight="1">
      <c r="A3" s="53"/>
      <c r="B3" s="54"/>
      <c r="C3" s="55"/>
      <c r="D3" s="3" t="s">
        <v>2</v>
      </c>
    </row>
    <row r="4" spans="1:4" ht="24.75" customHeight="1">
      <c r="A4" s="4" t="s">
        <v>3</v>
      </c>
      <c r="B4" s="4"/>
      <c r="C4" s="4" t="s">
        <v>4</v>
      </c>
      <c r="D4" s="4"/>
    </row>
    <row r="5" spans="1:4" ht="24.7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4.75" customHeight="1">
      <c r="A6" s="47" t="s">
        <v>7</v>
      </c>
      <c r="B6" s="38"/>
      <c r="C6" s="47" t="s">
        <v>8</v>
      </c>
      <c r="D6" s="38"/>
    </row>
    <row r="7" spans="1:4" ht="24.75" customHeight="1">
      <c r="A7" s="47" t="s">
        <v>13</v>
      </c>
      <c r="B7" s="38"/>
      <c r="C7" s="47" t="s">
        <v>10</v>
      </c>
      <c r="D7" s="38"/>
    </row>
    <row r="8" spans="1:4" ht="24.75" customHeight="1">
      <c r="A8" s="47" t="s">
        <v>15</v>
      </c>
      <c r="B8" s="38"/>
      <c r="C8" s="47" t="s">
        <v>12</v>
      </c>
      <c r="D8" s="38"/>
    </row>
    <row r="9" spans="1:4" ht="24.75" customHeight="1">
      <c r="A9" s="47" t="s">
        <v>63</v>
      </c>
      <c r="B9" s="38"/>
      <c r="C9" s="47" t="s">
        <v>14</v>
      </c>
      <c r="D9" s="38"/>
    </row>
    <row r="10" spans="1:4" ht="24.75" customHeight="1">
      <c r="A10" s="47" t="s">
        <v>64</v>
      </c>
      <c r="B10" s="38"/>
      <c r="C10" s="47" t="s">
        <v>16</v>
      </c>
      <c r="D10" s="38"/>
    </row>
    <row r="11" spans="1:4" ht="24.75" customHeight="1">
      <c r="A11" s="47"/>
      <c r="B11" s="38"/>
      <c r="C11" s="47" t="s">
        <v>18</v>
      </c>
      <c r="D11" s="38"/>
    </row>
    <row r="12" spans="1:4" ht="24.75" customHeight="1">
      <c r="A12" s="47"/>
      <c r="B12" s="38"/>
      <c r="C12" s="47" t="s">
        <v>20</v>
      </c>
      <c r="D12" s="46"/>
    </row>
    <row r="13" spans="1:4" ht="24.75" customHeight="1">
      <c r="A13" s="47"/>
      <c r="B13" s="38"/>
      <c r="C13" s="47" t="s">
        <v>22</v>
      </c>
      <c r="D13" s="46"/>
    </row>
    <row r="14" spans="1:4" ht="24.75" customHeight="1">
      <c r="A14" s="47"/>
      <c r="B14" s="38"/>
      <c r="C14" s="47" t="s">
        <v>24</v>
      </c>
      <c r="D14" s="46"/>
    </row>
    <row r="15" spans="1:4" ht="24.75" customHeight="1">
      <c r="A15" s="47"/>
      <c r="B15" s="38"/>
      <c r="C15" s="47" t="s">
        <v>26</v>
      </c>
      <c r="D15" s="46"/>
    </row>
    <row r="16" spans="1:4" ht="24.75" customHeight="1">
      <c r="A16" s="47"/>
      <c r="B16" s="38"/>
      <c r="C16" s="47" t="s">
        <v>28</v>
      </c>
      <c r="D16" s="46"/>
    </row>
    <row r="17" spans="1:4" ht="24.75" customHeight="1">
      <c r="A17" s="47"/>
      <c r="B17" s="45"/>
      <c r="C17" s="47" t="s">
        <v>30</v>
      </c>
      <c r="D17" s="46"/>
    </row>
    <row r="18" spans="1:4" ht="24.75" customHeight="1">
      <c r="A18" s="47"/>
      <c r="B18" s="45"/>
      <c r="C18" s="47" t="s">
        <v>31</v>
      </c>
      <c r="D18" s="44">
        <v>28156.64</v>
      </c>
    </row>
    <row r="19" spans="1:4" ht="24.75" customHeight="1">
      <c r="A19" s="47"/>
      <c r="B19" s="45"/>
      <c r="C19" s="47" t="s">
        <v>32</v>
      </c>
      <c r="D19" s="46"/>
    </row>
    <row r="20" spans="1:4" ht="24.75" customHeight="1">
      <c r="A20" s="47"/>
      <c r="B20" s="45"/>
      <c r="C20" s="47" t="s">
        <v>33</v>
      </c>
      <c r="D20" s="46"/>
    </row>
    <row r="21" spans="1:4" ht="24.75" customHeight="1">
      <c r="A21" s="47"/>
      <c r="B21" s="45"/>
      <c r="C21" s="47" t="s">
        <v>34</v>
      </c>
      <c r="D21" s="46"/>
    </row>
    <row r="22" spans="1:4" ht="24.75" customHeight="1">
      <c r="A22" s="47"/>
      <c r="B22" s="45"/>
      <c r="C22" s="47" t="s">
        <v>35</v>
      </c>
      <c r="D22" s="46"/>
    </row>
    <row r="23" spans="1:4" ht="24.75" customHeight="1">
      <c r="A23" s="47"/>
      <c r="B23" s="45"/>
      <c r="C23" s="47" t="s">
        <v>36</v>
      </c>
      <c r="D23" s="46"/>
    </row>
    <row r="24" spans="1:4" ht="24.75" customHeight="1">
      <c r="A24" s="47"/>
      <c r="B24" s="45"/>
      <c r="C24" s="47" t="s">
        <v>37</v>
      </c>
      <c r="D24" s="46"/>
    </row>
    <row r="25" spans="1:4" ht="24.75" customHeight="1">
      <c r="A25" s="47"/>
      <c r="B25" s="45"/>
      <c r="C25" s="47" t="s">
        <v>38</v>
      </c>
      <c r="D25" s="46"/>
    </row>
    <row r="26" spans="1:4" ht="24.75" customHeight="1">
      <c r="A26" s="47"/>
      <c r="B26" s="45"/>
      <c r="C26" s="47" t="s">
        <v>39</v>
      </c>
      <c r="D26" s="46"/>
    </row>
    <row r="27" spans="1:4" ht="24.75" customHeight="1">
      <c r="A27" s="47"/>
      <c r="B27" s="45"/>
      <c r="C27" s="47" t="s">
        <v>40</v>
      </c>
      <c r="D27" s="46"/>
    </row>
    <row r="28" spans="1:4" ht="24.75" customHeight="1">
      <c r="A28" s="47"/>
      <c r="B28" s="45"/>
      <c r="C28" s="47" t="s">
        <v>41</v>
      </c>
      <c r="D28" s="46"/>
    </row>
    <row r="29" spans="1:4" ht="24.75" customHeight="1">
      <c r="A29" s="47"/>
      <c r="B29" s="45"/>
      <c r="C29" s="47" t="s">
        <v>42</v>
      </c>
      <c r="D29" s="46"/>
    </row>
    <row r="30" spans="1:4" ht="24.75" customHeight="1">
      <c r="A30" s="47"/>
      <c r="B30" s="45"/>
      <c r="C30" s="47" t="s">
        <v>43</v>
      </c>
      <c r="D30" s="46"/>
    </row>
    <row r="31" spans="1:4" ht="24.75" customHeight="1">
      <c r="A31" s="47"/>
      <c r="B31" s="45"/>
      <c r="C31" s="47" t="s">
        <v>44</v>
      </c>
      <c r="D31" s="46"/>
    </row>
    <row r="32" spans="1:4" ht="24.75" customHeight="1">
      <c r="A32" s="47"/>
      <c r="B32" s="45"/>
      <c r="C32" s="47" t="s">
        <v>45</v>
      </c>
      <c r="D32" s="46"/>
    </row>
    <row r="33" spans="1:4" ht="24.75" customHeight="1">
      <c r="A33" s="47"/>
      <c r="B33" s="45"/>
      <c r="C33" s="47" t="s">
        <v>46</v>
      </c>
      <c r="D33" s="46"/>
    </row>
    <row r="34" spans="1:4" ht="24.75" customHeight="1">
      <c r="A34" s="47"/>
      <c r="B34" s="45"/>
      <c r="C34" s="47" t="s">
        <v>47</v>
      </c>
      <c r="D34" s="56"/>
    </row>
    <row r="35" spans="1:4" ht="24.75" customHeight="1">
      <c r="A35" s="47"/>
      <c r="B35" s="45"/>
      <c r="C35" s="47"/>
      <c r="D35" s="56"/>
    </row>
    <row r="36" spans="1:4" ht="24.75" customHeight="1">
      <c r="A36" s="4" t="s">
        <v>48</v>
      </c>
      <c r="B36" s="44">
        <v>28156.64</v>
      </c>
      <c r="C36" s="4" t="s">
        <v>49</v>
      </c>
      <c r="D36" s="44">
        <v>28156.64</v>
      </c>
    </row>
    <row r="37" spans="1:4" ht="24.75" customHeight="1">
      <c r="A37" s="4"/>
      <c r="B37" s="45"/>
      <c r="C37" s="4"/>
      <c r="D37" s="45"/>
    </row>
    <row r="38" spans="1:4" ht="24.75" customHeight="1">
      <c r="A38" s="47" t="s">
        <v>50</v>
      </c>
      <c r="B38" s="38"/>
      <c r="C38" s="47" t="s">
        <v>51</v>
      </c>
      <c r="D38" s="38"/>
    </row>
    <row r="39" spans="1:4" ht="24.75" customHeight="1">
      <c r="A39" s="47" t="s">
        <v>52</v>
      </c>
      <c r="B39" s="38"/>
      <c r="C39" s="47"/>
      <c r="D39" s="56"/>
    </row>
    <row r="40" spans="1:4" ht="24.75" customHeight="1">
      <c r="A40" s="47" t="s">
        <v>53</v>
      </c>
      <c r="B40" s="38"/>
      <c r="C40" s="47"/>
      <c r="D40" s="56"/>
    </row>
    <row r="41" spans="1:4" ht="24.75" customHeight="1">
      <c r="A41" s="47" t="s">
        <v>54</v>
      </c>
      <c r="B41" s="38"/>
      <c r="C41" s="47"/>
      <c r="D41" s="56"/>
    </row>
    <row r="42" spans="1:4" ht="24.75" customHeight="1">
      <c r="A42" s="47" t="s">
        <v>55</v>
      </c>
      <c r="B42" s="38"/>
      <c r="C42" s="47"/>
      <c r="D42" s="56"/>
    </row>
    <row r="43" spans="1:4" ht="24.75" customHeight="1">
      <c r="A43" s="47" t="s">
        <v>56</v>
      </c>
      <c r="B43" s="38"/>
      <c r="C43" s="47"/>
      <c r="D43" s="56"/>
    </row>
    <row r="44" spans="1:4" ht="24.75" customHeight="1">
      <c r="A44" s="47" t="s">
        <v>57</v>
      </c>
      <c r="B44" s="38"/>
      <c r="C44" s="47"/>
      <c r="D44" s="56"/>
    </row>
    <row r="45" spans="1:4" ht="24.75" customHeight="1">
      <c r="A45" s="47" t="s">
        <v>58</v>
      </c>
      <c r="B45" s="38"/>
      <c r="C45" s="47"/>
      <c r="D45" s="56"/>
    </row>
    <row r="46" spans="1:4" ht="24.75" customHeight="1">
      <c r="A46" s="47"/>
      <c r="B46" s="45"/>
      <c r="C46" s="57"/>
      <c r="D46" s="56"/>
    </row>
    <row r="47" spans="1:4" ht="24.75" customHeight="1">
      <c r="A47" s="57"/>
      <c r="B47" s="45"/>
      <c r="C47" s="57"/>
      <c r="D47" s="56"/>
    </row>
    <row r="48" spans="1:4" ht="24.75" customHeight="1">
      <c r="A48" s="4" t="s">
        <v>59</v>
      </c>
      <c r="B48" s="44">
        <v>28156.64</v>
      </c>
      <c r="C48" s="4" t="s">
        <v>60</v>
      </c>
      <c r="D48" s="29">
        <v>28156.64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workbookViewId="0" topLeftCell="A1">
      <selection activeCell="C7" sqref="C7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" t="s">
        <v>65</v>
      </c>
    </row>
    <row r="2" spans="1:14" ht="24.75" customHeight="1">
      <c r="A2" s="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75" customHeight="1">
      <c r="N3" s="3" t="s">
        <v>2</v>
      </c>
    </row>
    <row r="4" spans="1:15" ht="24.75" customHeight="1">
      <c r="A4" s="4" t="s">
        <v>67</v>
      </c>
      <c r="B4" s="4" t="s">
        <v>68</v>
      </c>
      <c r="C4" s="4" t="s">
        <v>69</v>
      </c>
      <c r="D4" s="4"/>
      <c r="E4" s="4"/>
      <c r="F4" s="4" t="s">
        <v>70</v>
      </c>
      <c r="G4" s="4" t="s">
        <v>71</v>
      </c>
      <c r="H4" s="4" t="s">
        <v>72</v>
      </c>
      <c r="I4" s="4" t="s">
        <v>73</v>
      </c>
      <c r="J4" s="4" t="s">
        <v>74</v>
      </c>
      <c r="K4" s="4" t="s">
        <v>75</v>
      </c>
      <c r="L4" s="48" t="s">
        <v>76</v>
      </c>
      <c r="M4" s="48" t="s">
        <v>77</v>
      </c>
      <c r="N4" s="48" t="s">
        <v>78</v>
      </c>
      <c r="O4" s="49"/>
    </row>
    <row r="5" spans="1:15" ht="24.75" customHeight="1">
      <c r="A5" s="4"/>
      <c r="B5" s="4"/>
      <c r="C5" s="4" t="s">
        <v>68</v>
      </c>
      <c r="D5" s="4" t="s">
        <v>79</v>
      </c>
      <c r="E5" s="4" t="s">
        <v>80</v>
      </c>
      <c r="F5" s="4"/>
      <c r="G5" s="4"/>
      <c r="H5" s="4"/>
      <c r="I5" s="4"/>
      <c r="J5" s="4"/>
      <c r="K5" s="4"/>
      <c r="L5" s="50"/>
      <c r="M5" s="50"/>
      <c r="N5" s="50"/>
      <c r="O5" s="49"/>
    </row>
    <row r="6" spans="1:15" ht="24.75" customHeight="1">
      <c r="A6" s="8" t="s">
        <v>81</v>
      </c>
      <c r="B6" s="42"/>
      <c r="C6" s="10"/>
      <c r="D6" s="42"/>
      <c r="E6" s="10"/>
      <c r="F6" s="43"/>
      <c r="G6" s="43"/>
      <c r="H6" s="43"/>
      <c r="I6" s="43"/>
      <c r="J6" s="43"/>
      <c r="K6" s="43"/>
      <c r="L6" s="43"/>
      <c r="M6" s="43"/>
      <c r="N6" s="43"/>
      <c r="O6" s="51"/>
    </row>
    <row r="7" spans="1:15" ht="24.75" customHeight="1">
      <c r="A7" s="21" t="s">
        <v>82</v>
      </c>
      <c r="B7" s="44">
        <v>28156.64</v>
      </c>
      <c r="C7" s="44">
        <v>28156.64</v>
      </c>
      <c r="D7" s="44">
        <v>4182.64</v>
      </c>
      <c r="E7" s="11"/>
      <c r="F7" s="44">
        <v>23974</v>
      </c>
      <c r="G7" s="43"/>
      <c r="H7" s="43"/>
      <c r="I7" s="43"/>
      <c r="J7" s="43"/>
      <c r="K7" s="43"/>
      <c r="L7" s="43"/>
      <c r="M7" s="43"/>
      <c r="N7" s="43"/>
      <c r="O7" s="51"/>
    </row>
    <row r="8" spans="1:15" ht="24.75" customHeight="1">
      <c r="A8" s="21"/>
      <c r="B8" s="45"/>
      <c r="C8" s="38"/>
      <c r="D8" s="45"/>
      <c r="E8" s="38"/>
      <c r="F8" s="46"/>
      <c r="G8" s="46"/>
      <c r="H8" s="46"/>
      <c r="I8" s="46"/>
      <c r="J8" s="46"/>
      <c r="K8" s="46"/>
      <c r="L8" s="46"/>
      <c r="M8" s="46"/>
      <c r="N8" s="46"/>
      <c r="O8" s="51"/>
    </row>
    <row r="9" spans="1:15" ht="24.75" customHeight="1">
      <c r="A9" s="21"/>
      <c r="B9" s="45"/>
      <c r="C9" s="38"/>
      <c r="D9" s="45"/>
      <c r="E9" s="38"/>
      <c r="F9" s="46"/>
      <c r="G9" s="46"/>
      <c r="H9" s="46"/>
      <c r="I9" s="46"/>
      <c r="J9" s="46"/>
      <c r="K9" s="46"/>
      <c r="L9" s="46"/>
      <c r="M9" s="46"/>
      <c r="N9" s="46"/>
      <c r="O9" s="51"/>
    </row>
    <row r="10" spans="1:15" ht="24.75" customHeight="1">
      <c r="A10" s="21"/>
      <c r="B10" s="45"/>
      <c r="C10" s="38"/>
      <c r="D10" s="45"/>
      <c r="E10" s="38"/>
      <c r="F10" s="46"/>
      <c r="G10" s="46"/>
      <c r="H10" s="46"/>
      <c r="I10" s="46"/>
      <c r="J10" s="46"/>
      <c r="K10" s="46"/>
      <c r="L10" s="46"/>
      <c r="M10" s="46"/>
      <c r="N10" s="46"/>
      <c r="O10" s="51"/>
    </row>
    <row r="11" spans="1:15" ht="24.75" customHeight="1">
      <c r="A11" s="21"/>
      <c r="B11" s="45"/>
      <c r="C11" s="38"/>
      <c r="D11" s="45"/>
      <c r="E11" s="38"/>
      <c r="F11" s="46"/>
      <c r="G11" s="46"/>
      <c r="H11" s="46"/>
      <c r="I11" s="46"/>
      <c r="J11" s="46"/>
      <c r="K11" s="46"/>
      <c r="L11" s="46"/>
      <c r="M11" s="46"/>
      <c r="N11" s="46"/>
      <c r="O11" s="51"/>
    </row>
    <row r="12" spans="1:15" ht="24.75" customHeight="1">
      <c r="A12" s="47"/>
      <c r="B12" s="45"/>
      <c r="C12" s="38"/>
      <c r="D12" s="45"/>
      <c r="E12" s="38"/>
      <c r="F12" s="46"/>
      <c r="G12" s="46"/>
      <c r="H12" s="46"/>
      <c r="I12" s="46"/>
      <c r="J12" s="46"/>
      <c r="K12" s="46"/>
      <c r="L12" s="46"/>
      <c r="M12" s="46"/>
      <c r="N12" s="46"/>
      <c r="O12" s="51"/>
    </row>
    <row r="13" spans="1:15" ht="24.75" customHeight="1">
      <c r="A13" s="47"/>
      <c r="B13" s="45"/>
      <c r="C13" s="38"/>
      <c r="D13" s="45"/>
      <c r="E13" s="38"/>
      <c r="F13" s="46"/>
      <c r="G13" s="46"/>
      <c r="H13" s="46"/>
      <c r="I13" s="46"/>
      <c r="J13" s="46"/>
      <c r="K13" s="46"/>
      <c r="L13" s="46"/>
      <c r="M13" s="46"/>
      <c r="N13" s="46"/>
      <c r="O13" s="51"/>
    </row>
    <row r="14" spans="1:15" ht="24.75" customHeight="1">
      <c r="A14" s="47"/>
      <c r="B14" s="45"/>
      <c r="C14" s="38"/>
      <c r="D14" s="45"/>
      <c r="E14" s="38"/>
      <c r="F14" s="46"/>
      <c r="G14" s="46"/>
      <c r="H14" s="46"/>
      <c r="I14" s="46"/>
      <c r="J14" s="46"/>
      <c r="K14" s="46"/>
      <c r="L14" s="46"/>
      <c r="M14" s="46"/>
      <c r="N14" s="46"/>
      <c r="O14" s="51"/>
    </row>
    <row r="15" spans="1:15" ht="24.75" customHeight="1">
      <c r="A15" s="47"/>
      <c r="B15" s="45"/>
      <c r="C15" s="38"/>
      <c r="D15" s="45"/>
      <c r="E15" s="38"/>
      <c r="F15" s="46"/>
      <c r="G15" s="46"/>
      <c r="H15" s="46"/>
      <c r="I15" s="46"/>
      <c r="J15" s="46"/>
      <c r="K15" s="46"/>
      <c r="L15" s="46"/>
      <c r="M15" s="46"/>
      <c r="N15" s="46"/>
      <c r="O15" s="51"/>
    </row>
    <row r="16" spans="1:15" ht="24.75" customHeight="1">
      <c r="A16" s="47"/>
      <c r="B16" s="45"/>
      <c r="C16" s="38"/>
      <c r="D16" s="45"/>
      <c r="E16" s="38"/>
      <c r="F16" s="46"/>
      <c r="G16" s="46"/>
      <c r="H16" s="46"/>
      <c r="I16" s="46"/>
      <c r="J16" s="46"/>
      <c r="K16" s="46"/>
      <c r="L16" s="46"/>
      <c r="M16" s="46"/>
      <c r="N16" s="46"/>
      <c r="O16" s="51"/>
    </row>
    <row r="17" spans="1:15" ht="24.75" customHeight="1">
      <c r="A17" s="47"/>
      <c r="B17" s="45"/>
      <c r="C17" s="38"/>
      <c r="D17" s="45"/>
      <c r="E17" s="38"/>
      <c r="F17" s="46"/>
      <c r="G17" s="46"/>
      <c r="H17" s="46"/>
      <c r="I17" s="46"/>
      <c r="J17" s="46"/>
      <c r="K17" s="46"/>
      <c r="L17" s="46"/>
      <c r="M17" s="46"/>
      <c r="N17" s="46"/>
      <c r="O17" s="51"/>
    </row>
    <row r="18" spans="1:15" ht="24.75" customHeight="1">
      <c r="A18" s="47"/>
      <c r="B18" s="45"/>
      <c r="C18" s="38"/>
      <c r="D18" s="45"/>
      <c r="E18" s="38"/>
      <c r="F18" s="46"/>
      <c r="G18" s="46"/>
      <c r="H18" s="46"/>
      <c r="I18" s="46"/>
      <c r="J18" s="46"/>
      <c r="K18" s="46"/>
      <c r="L18" s="46"/>
      <c r="M18" s="46"/>
      <c r="N18" s="46"/>
      <c r="O18" s="51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I13" sqref="I13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1" t="s">
        <v>83</v>
      </c>
    </row>
    <row r="2" spans="1:11" ht="24.75" customHeight="1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2</v>
      </c>
    </row>
    <row r="4" spans="1:11" ht="24.75" customHeight="1">
      <c r="A4" s="4" t="s">
        <v>67</v>
      </c>
      <c r="B4" s="4" t="s">
        <v>68</v>
      </c>
      <c r="C4" s="4" t="s">
        <v>85</v>
      </c>
      <c r="D4" s="4"/>
      <c r="E4" s="4"/>
      <c r="F4" s="4" t="s">
        <v>86</v>
      </c>
      <c r="G4" s="4"/>
      <c r="H4" s="4"/>
      <c r="I4" s="4" t="s">
        <v>71</v>
      </c>
      <c r="J4" s="4"/>
      <c r="K4" s="4"/>
    </row>
    <row r="5" spans="1:11" ht="24.75" customHeight="1">
      <c r="A5" s="4"/>
      <c r="B5" s="4"/>
      <c r="C5" s="4" t="s">
        <v>68</v>
      </c>
      <c r="D5" s="4" t="s">
        <v>87</v>
      </c>
      <c r="E5" s="4" t="s">
        <v>88</v>
      </c>
      <c r="F5" s="4" t="s">
        <v>68</v>
      </c>
      <c r="G5" s="4" t="s">
        <v>87</v>
      </c>
      <c r="H5" s="4" t="s">
        <v>88</v>
      </c>
      <c r="I5" s="4" t="s">
        <v>68</v>
      </c>
      <c r="J5" s="4" t="s">
        <v>87</v>
      </c>
      <c r="K5" s="4" t="s">
        <v>88</v>
      </c>
    </row>
    <row r="6" spans="1:11" ht="24.75" customHeight="1">
      <c r="A6" s="8" t="s">
        <v>81</v>
      </c>
      <c r="B6" s="42"/>
      <c r="C6" s="10"/>
      <c r="D6" s="42"/>
      <c r="E6" s="10"/>
      <c r="F6" s="43"/>
      <c r="G6" s="43"/>
      <c r="H6" s="43"/>
      <c r="I6" s="43"/>
      <c r="J6" s="43"/>
      <c r="K6" s="43"/>
    </row>
    <row r="7" spans="1:11" ht="24.75" customHeight="1">
      <c r="A7" s="21" t="s">
        <v>82</v>
      </c>
      <c r="B7" s="44">
        <v>28156.64</v>
      </c>
      <c r="C7" s="44">
        <v>28156.64</v>
      </c>
      <c r="D7" s="44">
        <v>4182.64</v>
      </c>
      <c r="E7" s="11"/>
      <c r="F7" s="44">
        <v>23974</v>
      </c>
      <c r="G7" s="43"/>
      <c r="H7" s="43"/>
      <c r="I7" s="43"/>
      <c r="J7" s="43"/>
      <c r="K7" s="43"/>
    </row>
    <row r="8" spans="1:11" ht="24.75" customHeight="1">
      <c r="A8" s="21"/>
      <c r="B8" s="45"/>
      <c r="C8" s="38"/>
      <c r="D8" s="45"/>
      <c r="E8" s="38"/>
      <c r="F8" s="46"/>
      <c r="G8" s="46"/>
      <c r="H8" s="46"/>
      <c r="I8" s="46"/>
      <c r="J8" s="46"/>
      <c r="K8" s="46"/>
    </row>
    <row r="9" spans="1:11" ht="24.75" customHeight="1">
      <c r="A9" s="21"/>
      <c r="B9" s="45"/>
      <c r="C9" s="38"/>
      <c r="D9" s="45"/>
      <c r="E9" s="38"/>
      <c r="F9" s="46"/>
      <c r="G9" s="46"/>
      <c r="H9" s="46"/>
      <c r="I9" s="46"/>
      <c r="J9" s="46"/>
      <c r="K9" s="46"/>
    </row>
    <row r="10" spans="1:11" ht="24.75" customHeight="1">
      <c r="A10" s="21"/>
      <c r="B10" s="45"/>
      <c r="C10" s="38"/>
      <c r="D10" s="45"/>
      <c r="E10" s="38"/>
      <c r="F10" s="46"/>
      <c r="G10" s="46"/>
      <c r="H10" s="46"/>
      <c r="I10" s="46"/>
      <c r="J10" s="46"/>
      <c r="K10" s="46"/>
    </row>
    <row r="11" spans="1:11" ht="24.75" customHeight="1">
      <c r="A11" s="21"/>
      <c r="B11" s="45"/>
      <c r="C11" s="38"/>
      <c r="D11" s="45"/>
      <c r="E11" s="38"/>
      <c r="F11" s="46"/>
      <c r="G11" s="46"/>
      <c r="H11" s="46"/>
      <c r="I11" s="46"/>
      <c r="J11" s="46"/>
      <c r="K11" s="46"/>
    </row>
    <row r="12" spans="1:11" ht="24.75" customHeight="1">
      <c r="A12" s="47"/>
      <c r="B12" s="45"/>
      <c r="C12" s="38"/>
      <c r="D12" s="45"/>
      <c r="E12" s="38"/>
      <c r="F12" s="46"/>
      <c r="G12" s="46"/>
      <c r="H12" s="46"/>
      <c r="I12" s="46"/>
      <c r="J12" s="46"/>
      <c r="K12" s="46"/>
    </row>
    <row r="13" spans="1:11" ht="24.75" customHeight="1">
      <c r="A13" s="47"/>
      <c r="B13" s="45"/>
      <c r="C13" s="38"/>
      <c r="D13" s="45"/>
      <c r="E13" s="38"/>
      <c r="F13" s="46"/>
      <c r="G13" s="46"/>
      <c r="H13" s="46"/>
      <c r="I13" s="46"/>
      <c r="J13" s="46"/>
      <c r="K13" s="46"/>
    </row>
    <row r="14" spans="1:11" ht="24.75" customHeight="1">
      <c r="A14" s="47"/>
      <c r="B14" s="45"/>
      <c r="C14" s="38"/>
      <c r="D14" s="45"/>
      <c r="E14" s="38"/>
      <c r="F14" s="46"/>
      <c r="G14" s="46"/>
      <c r="H14" s="46"/>
      <c r="I14" s="46"/>
      <c r="J14" s="46"/>
      <c r="K14" s="46"/>
    </row>
    <row r="15" spans="1:11" ht="24.75" customHeight="1">
      <c r="A15" s="47"/>
      <c r="B15" s="45"/>
      <c r="C15" s="38"/>
      <c r="D15" s="45"/>
      <c r="E15" s="38"/>
      <c r="F15" s="46"/>
      <c r="G15" s="46"/>
      <c r="H15" s="46"/>
      <c r="I15" s="46"/>
      <c r="J15" s="46"/>
      <c r="K15" s="46"/>
    </row>
    <row r="16" spans="1:11" ht="24.75" customHeight="1">
      <c r="A16" s="47"/>
      <c r="B16" s="45"/>
      <c r="C16" s="38"/>
      <c r="D16" s="45"/>
      <c r="E16" s="38"/>
      <c r="F16" s="46"/>
      <c r="G16" s="46"/>
      <c r="H16" s="46"/>
      <c r="I16" s="46"/>
      <c r="J16" s="46"/>
      <c r="K16" s="46"/>
    </row>
    <row r="17" spans="1:11" ht="24.75" customHeight="1">
      <c r="A17" s="47"/>
      <c r="B17" s="45"/>
      <c r="C17" s="38"/>
      <c r="D17" s="45"/>
      <c r="E17" s="38"/>
      <c r="F17" s="46"/>
      <c r="G17" s="46"/>
      <c r="H17" s="46"/>
      <c r="I17" s="46"/>
      <c r="J17" s="46"/>
      <c r="K17" s="46"/>
    </row>
    <row r="18" spans="1:11" ht="24.75" customHeight="1">
      <c r="A18" s="47"/>
      <c r="B18" s="45"/>
      <c r="C18" s="38"/>
      <c r="D18" s="45"/>
      <c r="E18" s="38"/>
      <c r="F18" s="46"/>
      <c r="G18" s="46"/>
      <c r="H18" s="46"/>
      <c r="I18" s="46"/>
      <c r="J18" s="46"/>
      <c r="K18" s="46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showGridLines="0" showZeros="0" tabSelected="1" view="pageBreakPreview" zoomScaleSheetLayoutView="100" workbookViewId="0" topLeftCell="A38">
      <selection activeCell="I55" sqref="I55"/>
    </sheetView>
  </sheetViews>
  <sheetFormatPr defaultColWidth="10.28125" defaultRowHeight="12.75" customHeight="1"/>
  <cols>
    <col min="1" max="1" width="12.28125" style="0" customWidth="1"/>
    <col min="2" max="2" width="39.57421875" style="0" customWidth="1"/>
    <col min="3" max="3" width="13.7109375" style="30" customWidth="1"/>
    <col min="4" max="4" width="13.421875" style="0" customWidth="1"/>
    <col min="5" max="5" width="13.7109375" style="0" customWidth="1"/>
    <col min="6" max="6" width="6.8515625" style="0" customWidth="1"/>
  </cols>
  <sheetData>
    <row r="1" ht="12.75" customHeight="1">
      <c r="A1" s="1" t="s">
        <v>89</v>
      </c>
    </row>
    <row r="2" spans="1:5" ht="24.75" customHeight="1">
      <c r="A2" s="2" t="s">
        <v>90</v>
      </c>
      <c r="B2" s="2"/>
      <c r="C2" s="31"/>
      <c r="D2" s="2"/>
      <c r="E2" s="2"/>
    </row>
    <row r="3" ht="24.75" customHeight="1">
      <c r="E3" s="3" t="s">
        <v>2</v>
      </c>
    </row>
    <row r="4" spans="1:5" ht="33.75" customHeight="1">
      <c r="A4" s="4" t="s">
        <v>91</v>
      </c>
      <c r="B4" s="4"/>
      <c r="C4" s="32" t="s">
        <v>85</v>
      </c>
      <c r="D4" s="4"/>
      <c r="E4" s="4"/>
    </row>
    <row r="5" spans="1:5" ht="33.75" customHeight="1">
      <c r="A5" s="4" t="s">
        <v>92</v>
      </c>
      <c r="B5" s="4" t="s">
        <v>93</v>
      </c>
      <c r="C5" s="32" t="s">
        <v>68</v>
      </c>
      <c r="D5" s="4" t="s">
        <v>87</v>
      </c>
      <c r="E5" s="4" t="s">
        <v>88</v>
      </c>
    </row>
    <row r="6" spans="1:5" ht="33.75" customHeight="1">
      <c r="A6" s="4"/>
      <c r="B6" s="5" t="s">
        <v>68</v>
      </c>
      <c r="C6" s="33">
        <f>C7+C20+C30</f>
        <v>28156.64</v>
      </c>
      <c r="D6" s="6">
        <f>D7+D20</f>
        <v>1261.6399999999999</v>
      </c>
      <c r="E6" s="6">
        <f>E31</f>
        <v>2921</v>
      </c>
    </row>
    <row r="7" spans="1:5" ht="33.75" customHeight="1">
      <c r="A7" s="7"/>
      <c r="B7" s="34" t="s">
        <v>94</v>
      </c>
      <c r="C7" s="35">
        <f>D7+E7</f>
        <v>1137.59</v>
      </c>
      <c r="D7" s="36">
        <f>SUM(D8:D19)</f>
        <v>1137.59</v>
      </c>
      <c r="E7" s="10"/>
    </row>
    <row r="8" spans="1:5" ht="27" customHeight="1">
      <c r="A8" s="4">
        <v>2130101</v>
      </c>
      <c r="B8" s="28" t="s">
        <v>95</v>
      </c>
      <c r="C8" s="37">
        <f aca="true" t="shared" si="0" ref="C8:C39">D8+E8</f>
        <v>126.4</v>
      </c>
      <c r="D8" s="15">
        <v>126.4</v>
      </c>
      <c r="E8" s="38"/>
    </row>
    <row r="9" spans="1:5" ht="27" customHeight="1">
      <c r="A9" s="4">
        <v>2130101</v>
      </c>
      <c r="B9" s="28" t="s">
        <v>96</v>
      </c>
      <c r="C9" s="37">
        <f t="shared" si="0"/>
        <v>92.99</v>
      </c>
      <c r="D9" s="15">
        <v>92.99</v>
      </c>
      <c r="E9" s="38"/>
    </row>
    <row r="10" spans="1:5" ht="27" customHeight="1">
      <c r="A10" s="4">
        <v>2101101</v>
      </c>
      <c r="B10" s="27" t="s">
        <v>97</v>
      </c>
      <c r="C10" s="37">
        <f t="shared" si="0"/>
        <v>20.12</v>
      </c>
      <c r="D10" s="15">
        <v>20.12</v>
      </c>
      <c r="E10" s="38"/>
    </row>
    <row r="11" spans="1:5" ht="27" customHeight="1">
      <c r="A11" s="4">
        <v>2101103</v>
      </c>
      <c r="B11" s="27" t="s">
        <v>98</v>
      </c>
      <c r="C11" s="37">
        <f t="shared" si="0"/>
        <v>3.72</v>
      </c>
      <c r="D11" s="15">
        <v>3.72</v>
      </c>
      <c r="E11" s="38"/>
    </row>
    <row r="12" spans="1:5" ht="27" customHeight="1">
      <c r="A12" s="4">
        <v>2089999</v>
      </c>
      <c r="B12" s="28" t="s">
        <v>99</v>
      </c>
      <c r="C12" s="37">
        <f t="shared" si="0"/>
        <v>3.24</v>
      </c>
      <c r="D12" s="15">
        <v>3.24</v>
      </c>
      <c r="E12" s="10"/>
    </row>
    <row r="13" spans="1:5" ht="27" customHeight="1">
      <c r="A13" s="4">
        <v>2089999</v>
      </c>
      <c r="B13" s="28" t="s">
        <v>100</v>
      </c>
      <c r="C13" s="37">
        <f t="shared" si="0"/>
        <v>0.65</v>
      </c>
      <c r="D13" s="15">
        <v>0.65</v>
      </c>
      <c r="E13" s="10"/>
    </row>
    <row r="14" spans="1:5" ht="27" customHeight="1">
      <c r="A14" s="4">
        <v>2080505</v>
      </c>
      <c r="B14" s="28" t="s">
        <v>101</v>
      </c>
      <c r="C14" s="37">
        <f t="shared" si="0"/>
        <v>52.03</v>
      </c>
      <c r="D14" s="15">
        <v>52.03</v>
      </c>
      <c r="E14" s="38"/>
    </row>
    <row r="15" spans="1:5" ht="27" customHeight="1">
      <c r="A15" s="4">
        <v>2089999</v>
      </c>
      <c r="B15" s="28" t="s">
        <v>102</v>
      </c>
      <c r="C15" s="37">
        <f t="shared" si="0"/>
        <v>2.27</v>
      </c>
      <c r="D15" s="15">
        <v>2.27</v>
      </c>
      <c r="E15" s="38"/>
    </row>
    <row r="16" spans="1:5" ht="27" customHeight="1">
      <c r="A16" s="4">
        <v>2130101</v>
      </c>
      <c r="B16" s="28" t="s">
        <v>103</v>
      </c>
      <c r="C16" s="37">
        <f t="shared" si="0"/>
        <v>88.4</v>
      </c>
      <c r="D16" s="15">
        <v>88.4</v>
      </c>
      <c r="E16" s="10"/>
    </row>
    <row r="17" spans="1:5" ht="27" customHeight="1">
      <c r="A17" s="4">
        <v>2130101</v>
      </c>
      <c r="B17" s="28" t="s">
        <v>104</v>
      </c>
      <c r="C17" s="37">
        <f t="shared" si="0"/>
        <v>26.96</v>
      </c>
      <c r="D17" s="15">
        <v>26.96</v>
      </c>
      <c r="E17" s="38"/>
    </row>
    <row r="18" spans="1:5" ht="27" customHeight="1">
      <c r="A18" s="4">
        <v>2210201</v>
      </c>
      <c r="B18" s="28" t="s">
        <v>105</v>
      </c>
      <c r="C18" s="37">
        <f t="shared" si="0"/>
        <v>40.46</v>
      </c>
      <c r="D18" s="15">
        <v>40.46</v>
      </c>
      <c r="E18" s="38"/>
    </row>
    <row r="19" spans="1:5" ht="27" customHeight="1">
      <c r="A19" s="4">
        <v>2130101</v>
      </c>
      <c r="B19" s="28" t="s">
        <v>106</v>
      </c>
      <c r="C19" s="37">
        <f t="shared" si="0"/>
        <v>680.35</v>
      </c>
      <c r="D19" s="15">
        <v>680.35</v>
      </c>
      <c r="E19" s="10"/>
    </row>
    <row r="20" spans="1:5" ht="27" customHeight="1">
      <c r="A20" s="7"/>
      <c r="B20" s="39" t="s">
        <v>107</v>
      </c>
      <c r="C20" s="35">
        <f t="shared" si="0"/>
        <v>124.05000000000003</v>
      </c>
      <c r="D20" s="36">
        <f>SUM(D21,D22:D29)</f>
        <v>124.05000000000003</v>
      </c>
      <c r="E20" s="10"/>
    </row>
    <row r="21" spans="1:5" ht="27" customHeight="1">
      <c r="A21" s="4">
        <v>2130101</v>
      </c>
      <c r="B21" s="40" t="s">
        <v>108</v>
      </c>
      <c r="C21" s="37">
        <f t="shared" si="0"/>
        <v>17.5</v>
      </c>
      <c r="D21" s="15">
        <v>17.5</v>
      </c>
      <c r="E21" s="14"/>
    </row>
    <row r="22" spans="1:5" ht="27" customHeight="1">
      <c r="A22" s="4">
        <v>2130101</v>
      </c>
      <c r="B22" s="40" t="s">
        <v>109</v>
      </c>
      <c r="C22" s="37">
        <f t="shared" si="0"/>
        <v>18.6</v>
      </c>
      <c r="D22" s="15">
        <v>18.6</v>
      </c>
      <c r="E22" s="14"/>
    </row>
    <row r="23" spans="1:5" ht="27" customHeight="1">
      <c r="A23" s="4">
        <v>2130101</v>
      </c>
      <c r="B23" s="40" t="s">
        <v>110</v>
      </c>
      <c r="C23" s="37">
        <f t="shared" si="0"/>
        <v>2.2</v>
      </c>
      <c r="D23" s="15">
        <v>2.2</v>
      </c>
      <c r="E23" s="14"/>
    </row>
    <row r="24" spans="1:5" ht="27" customHeight="1">
      <c r="A24" s="4">
        <v>2130101</v>
      </c>
      <c r="B24" s="40" t="s">
        <v>111</v>
      </c>
      <c r="C24" s="37">
        <f t="shared" si="0"/>
        <v>3.36</v>
      </c>
      <c r="D24" s="15">
        <v>3.36</v>
      </c>
      <c r="E24" s="14"/>
    </row>
    <row r="25" spans="1:5" ht="27" customHeight="1">
      <c r="A25" s="4">
        <v>2130101</v>
      </c>
      <c r="B25" s="40" t="s">
        <v>112</v>
      </c>
      <c r="C25" s="37">
        <f t="shared" si="0"/>
        <v>12.8</v>
      </c>
      <c r="D25" s="15">
        <v>12.8</v>
      </c>
      <c r="E25" s="14"/>
    </row>
    <row r="26" spans="1:5" ht="27" customHeight="1">
      <c r="A26" s="4">
        <v>2130101</v>
      </c>
      <c r="B26" s="40" t="s">
        <v>113</v>
      </c>
      <c r="C26" s="37">
        <f t="shared" si="0"/>
        <v>1.5</v>
      </c>
      <c r="D26" s="15">
        <v>1.5</v>
      </c>
      <c r="E26" s="14"/>
    </row>
    <row r="27" spans="1:5" ht="27" customHeight="1">
      <c r="A27" s="4">
        <v>2130101</v>
      </c>
      <c r="B27" s="40" t="s">
        <v>114</v>
      </c>
      <c r="C27" s="37">
        <f t="shared" si="0"/>
        <v>39.27</v>
      </c>
      <c r="D27" s="15">
        <v>39.27</v>
      </c>
      <c r="E27" s="14"/>
    </row>
    <row r="28" spans="1:5" ht="27" customHeight="1">
      <c r="A28" s="4">
        <v>2130101</v>
      </c>
      <c r="B28" s="40" t="s">
        <v>115</v>
      </c>
      <c r="C28" s="37">
        <f t="shared" si="0"/>
        <v>8.09</v>
      </c>
      <c r="D28" s="15">
        <v>8.09</v>
      </c>
      <c r="E28" s="14"/>
    </row>
    <row r="29" spans="1:5" ht="27" customHeight="1">
      <c r="A29" s="4">
        <v>2130101</v>
      </c>
      <c r="B29" s="40" t="s">
        <v>116</v>
      </c>
      <c r="C29" s="37">
        <f t="shared" si="0"/>
        <v>20.73</v>
      </c>
      <c r="D29" s="15">
        <v>20.73</v>
      </c>
      <c r="E29" s="14"/>
    </row>
    <row r="30" spans="1:5" ht="33.75" customHeight="1">
      <c r="A30" s="4"/>
      <c r="B30" s="41" t="s">
        <v>88</v>
      </c>
      <c r="C30" s="35">
        <f>C31+C55</f>
        <v>26895</v>
      </c>
      <c r="D30" s="14"/>
      <c r="E30" s="36">
        <f>E31</f>
        <v>2921</v>
      </c>
    </row>
    <row r="31" spans="1:5" ht="33.75" customHeight="1">
      <c r="A31" s="7"/>
      <c r="B31" s="41" t="s">
        <v>85</v>
      </c>
      <c r="C31" s="35">
        <f t="shared" si="0"/>
        <v>2921</v>
      </c>
      <c r="D31" s="14"/>
      <c r="E31" s="36">
        <f>SUM(E32:E54)</f>
        <v>2921</v>
      </c>
    </row>
    <row r="32" spans="1:5" ht="33.75" customHeight="1">
      <c r="A32" s="4">
        <v>2130199</v>
      </c>
      <c r="B32" s="40" t="s">
        <v>117</v>
      </c>
      <c r="C32" s="37">
        <f t="shared" si="0"/>
        <v>20</v>
      </c>
      <c r="D32" s="14"/>
      <c r="E32" s="15">
        <v>20</v>
      </c>
    </row>
    <row r="33" spans="1:5" ht="33.75" customHeight="1">
      <c r="A33" s="4">
        <v>2130599</v>
      </c>
      <c r="B33" s="40" t="s">
        <v>118</v>
      </c>
      <c r="C33" s="37">
        <v>1000</v>
      </c>
      <c r="D33" s="14"/>
      <c r="E33" s="15">
        <v>1000</v>
      </c>
    </row>
    <row r="34" spans="1:5" ht="33.75" customHeight="1">
      <c r="A34" s="4">
        <v>2130199</v>
      </c>
      <c r="B34" s="40" t="s">
        <v>119</v>
      </c>
      <c r="C34" s="37">
        <v>1000</v>
      </c>
      <c r="D34" s="14"/>
      <c r="E34" s="37">
        <v>1000</v>
      </c>
    </row>
    <row r="35" spans="1:5" ht="33.75" customHeight="1">
      <c r="A35" s="4">
        <v>2130109</v>
      </c>
      <c r="B35" s="40" t="s">
        <v>120</v>
      </c>
      <c r="C35" s="37">
        <f aca="true" t="shared" si="1" ref="C35:C40">D35+E35</f>
        <v>40</v>
      </c>
      <c r="D35" s="14"/>
      <c r="E35" s="15">
        <v>40</v>
      </c>
    </row>
    <row r="36" spans="1:5" ht="33.75" customHeight="1">
      <c r="A36" s="4">
        <v>2130199</v>
      </c>
      <c r="B36" s="40" t="s">
        <v>121</v>
      </c>
      <c r="C36" s="37">
        <f t="shared" si="1"/>
        <v>2</v>
      </c>
      <c r="D36" s="14"/>
      <c r="E36" s="15">
        <v>2</v>
      </c>
    </row>
    <row r="37" spans="1:5" ht="33.75" customHeight="1">
      <c r="A37" s="4">
        <v>2130803</v>
      </c>
      <c r="B37" s="40" t="s">
        <v>122</v>
      </c>
      <c r="C37" s="37">
        <f t="shared" si="1"/>
        <v>145</v>
      </c>
      <c r="D37" s="14"/>
      <c r="E37" s="15">
        <v>145</v>
      </c>
    </row>
    <row r="38" spans="1:5" ht="33.75" customHeight="1">
      <c r="A38" s="4">
        <v>2130109</v>
      </c>
      <c r="B38" s="40" t="s">
        <v>123</v>
      </c>
      <c r="C38" s="37">
        <f t="shared" si="1"/>
        <v>10</v>
      </c>
      <c r="D38" s="14"/>
      <c r="E38" s="15">
        <v>10</v>
      </c>
    </row>
    <row r="39" spans="1:5" ht="33.75" customHeight="1">
      <c r="A39" s="4">
        <v>2130803</v>
      </c>
      <c r="B39" s="40" t="s">
        <v>124</v>
      </c>
      <c r="C39" s="37">
        <f t="shared" si="1"/>
        <v>200</v>
      </c>
      <c r="D39" s="14"/>
      <c r="E39" s="15">
        <v>200</v>
      </c>
    </row>
    <row r="40" spans="1:5" ht="33.75" customHeight="1">
      <c r="A40" s="4">
        <v>2130108</v>
      </c>
      <c r="B40" s="40" t="s">
        <v>125</v>
      </c>
      <c r="C40" s="37">
        <f t="shared" si="1"/>
        <v>8</v>
      </c>
      <c r="D40" s="14"/>
      <c r="E40" s="15">
        <v>8</v>
      </c>
    </row>
    <row r="41" spans="1:5" ht="33.75" customHeight="1">
      <c r="A41" s="4">
        <v>2130108</v>
      </c>
      <c r="B41" s="40" t="s">
        <v>126</v>
      </c>
      <c r="C41" s="37">
        <f aca="true" t="shared" si="2" ref="C41:C78">D41+E41</f>
        <v>20</v>
      </c>
      <c r="D41" s="14"/>
      <c r="E41" s="15">
        <v>20</v>
      </c>
    </row>
    <row r="42" spans="1:5" ht="33.75" customHeight="1">
      <c r="A42" s="4">
        <v>2130212</v>
      </c>
      <c r="B42" s="40" t="s">
        <v>127</v>
      </c>
      <c r="C42" s="37">
        <f t="shared" si="2"/>
        <v>6</v>
      </c>
      <c r="D42" s="14"/>
      <c r="E42" s="15">
        <v>6</v>
      </c>
    </row>
    <row r="43" spans="1:5" ht="33.75" customHeight="1">
      <c r="A43" s="4">
        <v>2130207</v>
      </c>
      <c r="B43" s="40" t="s">
        <v>128</v>
      </c>
      <c r="C43" s="37">
        <f t="shared" si="2"/>
        <v>45</v>
      </c>
      <c r="D43" s="14"/>
      <c r="E43" s="15">
        <v>45</v>
      </c>
    </row>
    <row r="44" spans="1:5" ht="33.75" customHeight="1">
      <c r="A44" s="4">
        <v>2130207</v>
      </c>
      <c r="B44" s="40" t="s">
        <v>129</v>
      </c>
      <c r="C44" s="37">
        <f t="shared" si="2"/>
        <v>45</v>
      </c>
      <c r="D44" s="14"/>
      <c r="E44" s="15">
        <v>45</v>
      </c>
    </row>
    <row r="45" spans="1:5" ht="33.75" customHeight="1">
      <c r="A45" s="4">
        <v>2130314</v>
      </c>
      <c r="B45" s="40" t="s">
        <v>130</v>
      </c>
      <c r="C45" s="37">
        <f t="shared" si="2"/>
        <v>16</v>
      </c>
      <c r="D45" s="14"/>
      <c r="E45" s="15">
        <v>16</v>
      </c>
    </row>
    <row r="46" spans="1:5" ht="33.75" customHeight="1">
      <c r="A46" s="4">
        <v>2139999</v>
      </c>
      <c r="B46" s="40" t="s">
        <v>131</v>
      </c>
      <c r="C46" s="37">
        <f t="shared" si="2"/>
        <v>15</v>
      </c>
      <c r="D46" s="14"/>
      <c r="E46" s="15">
        <v>15</v>
      </c>
    </row>
    <row r="47" spans="1:5" ht="33.75" customHeight="1">
      <c r="A47" s="4">
        <v>2130314</v>
      </c>
      <c r="B47" s="40" t="s">
        <v>132</v>
      </c>
      <c r="C47" s="37">
        <f t="shared" si="2"/>
        <v>10</v>
      </c>
      <c r="D47" s="14"/>
      <c r="E47" s="15">
        <v>10</v>
      </c>
    </row>
    <row r="48" spans="1:5" ht="33.75" customHeight="1">
      <c r="A48" s="4">
        <v>2130399</v>
      </c>
      <c r="B48" s="40" t="s">
        <v>133</v>
      </c>
      <c r="C48" s="37">
        <f t="shared" si="2"/>
        <v>15</v>
      </c>
      <c r="D48" s="14"/>
      <c r="E48" s="15">
        <v>15</v>
      </c>
    </row>
    <row r="49" spans="1:5" ht="33.75" customHeight="1">
      <c r="A49" s="4">
        <v>2130304</v>
      </c>
      <c r="B49" s="40" t="s">
        <v>134</v>
      </c>
      <c r="C49" s="37">
        <f t="shared" si="2"/>
        <v>10</v>
      </c>
      <c r="D49" s="14"/>
      <c r="E49" s="15">
        <v>10</v>
      </c>
    </row>
    <row r="50" spans="1:5" ht="33.75" customHeight="1">
      <c r="A50" s="4">
        <v>2130108</v>
      </c>
      <c r="B50" s="40" t="s">
        <v>135</v>
      </c>
      <c r="C50" s="37">
        <f t="shared" si="2"/>
        <v>20</v>
      </c>
      <c r="D50" s="14"/>
      <c r="E50" s="15">
        <v>20</v>
      </c>
    </row>
    <row r="51" spans="1:5" ht="33.75" customHeight="1">
      <c r="A51" s="4">
        <v>2130299</v>
      </c>
      <c r="B51" s="40" t="s">
        <v>136</v>
      </c>
      <c r="C51" s="37">
        <f t="shared" si="2"/>
        <v>70</v>
      </c>
      <c r="D51" s="14"/>
      <c r="E51" s="15">
        <v>70</v>
      </c>
    </row>
    <row r="52" spans="1:5" ht="33.75" customHeight="1">
      <c r="A52" s="4">
        <v>2130308</v>
      </c>
      <c r="B52" s="40" t="s">
        <v>137</v>
      </c>
      <c r="C52" s="37">
        <f t="shared" si="2"/>
        <v>48</v>
      </c>
      <c r="D52" s="14"/>
      <c r="E52" s="15">
        <v>48</v>
      </c>
    </row>
    <row r="53" spans="1:5" ht="33.75" customHeight="1">
      <c r="A53" s="4">
        <v>2130308</v>
      </c>
      <c r="B53" s="40" t="s">
        <v>138</v>
      </c>
      <c r="C53" s="37">
        <f t="shared" si="2"/>
        <v>160</v>
      </c>
      <c r="D53" s="14"/>
      <c r="E53" s="15">
        <v>160</v>
      </c>
    </row>
    <row r="54" spans="1:5" ht="33.75" customHeight="1">
      <c r="A54" s="4">
        <v>2130299</v>
      </c>
      <c r="B54" s="40" t="s">
        <v>139</v>
      </c>
      <c r="C54" s="37">
        <f t="shared" si="2"/>
        <v>16</v>
      </c>
      <c r="D54" s="14"/>
      <c r="E54" s="15">
        <v>16</v>
      </c>
    </row>
    <row r="55" spans="1:5" ht="33.75" customHeight="1">
      <c r="A55" s="7"/>
      <c r="B55" s="8" t="s">
        <v>140</v>
      </c>
      <c r="C55" s="9">
        <f t="shared" si="2"/>
        <v>23974</v>
      </c>
      <c r="D55" s="10"/>
      <c r="E55" s="11">
        <f>SUM(E56:E78)</f>
        <v>23974</v>
      </c>
    </row>
    <row r="56" spans="1:5" ht="33.75" customHeight="1">
      <c r="A56" s="4">
        <v>2120804</v>
      </c>
      <c r="B56" s="12" t="s">
        <v>141</v>
      </c>
      <c r="C56" s="13">
        <f t="shared" si="2"/>
        <v>192</v>
      </c>
      <c r="D56" s="14"/>
      <c r="E56" s="15">
        <v>192</v>
      </c>
    </row>
    <row r="57" spans="1:5" ht="33.75" customHeight="1">
      <c r="A57" s="4">
        <v>2120816</v>
      </c>
      <c r="B57" s="12" t="s">
        <v>142</v>
      </c>
      <c r="C57" s="13">
        <f t="shared" si="2"/>
        <v>185</v>
      </c>
      <c r="D57" s="14"/>
      <c r="E57" s="15">
        <v>185</v>
      </c>
    </row>
    <row r="58" spans="1:5" ht="33.75" customHeight="1">
      <c r="A58" s="4">
        <v>2120814</v>
      </c>
      <c r="B58" s="12" t="s">
        <v>143</v>
      </c>
      <c r="C58" s="13">
        <f t="shared" si="2"/>
        <v>180</v>
      </c>
      <c r="D58" s="14"/>
      <c r="E58" s="15">
        <v>180</v>
      </c>
    </row>
    <row r="59" spans="1:5" ht="33.75" customHeight="1">
      <c r="A59" s="4">
        <v>2120804</v>
      </c>
      <c r="B59" s="12" t="s">
        <v>144</v>
      </c>
      <c r="C59" s="13">
        <f t="shared" si="2"/>
        <v>180</v>
      </c>
      <c r="D59" s="14"/>
      <c r="E59" s="15">
        <v>180</v>
      </c>
    </row>
    <row r="60" spans="1:5" ht="33.75" customHeight="1">
      <c r="A60" s="4">
        <v>2120804</v>
      </c>
      <c r="B60" s="12" t="s">
        <v>145</v>
      </c>
      <c r="C60" s="13">
        <f t="shared" si="2"/>
        <v>500</v>
      </c>
      <c r="D60" s="14"/>
      <c r="E60" s="15">
        <v>500</v>
      </c>
    </row>
    <row r="61" spans="1:5" ht="33.75" customHeight="1">
      <c r="A61" s="4">
        <v>2120816</v>
      </c>
      <c r="B61" s="12" t="s">
        <v>146</v>
      </c>
      <c r="C61" s="13">
        <f t="shared" si="2"/>
        <v>300</v>
      </c>
      <c r="D61" s="14"/>
      <c r="E61" s="15">
        <v>300</v>
      </c>
    </row>
    <row r="62" spans="1:5" ht="33.75" customHeight="1">
      <c r="A62" s="4">
        <v>2120816</v>
      </c>
      <c r="B62" s="12" t="s">
        <v>147</v>
      </c>
      <c r="C62" s="13">
        <f t="shared" si="2"/>
        <v>30</v>
      </c>
      <c r="D62" s="14"/>
      <c r="E62" s="15">
        <v>30</v>
      </c>
    </row>
    <row r="63" spans="1:5" ht="33.75" customHeight="1">
      <c r="A63" s="4">
        <v>2120816</v>
      </c>
      <c r="B63" s="12" t="s">
        <v>148</v>
      </c>
      <c r="C63" s="13">
        <f t="shared" si="2"/>
        <v>27</v>
      </c>
      <c r="D63" s="14"/>
      <c r="E63" s="15">
        <v>27</v>
      </c>
    </row>
    <row r="64" spans="1:5" ht="33.75" customHeight="1">
      <c r="A64" s="4">
        <v>2120816</v>
      </c>
      <c r="B64" s="12" t="s">
        <v>149</v>
      </c>
      <c r="C64" s="13">
        <f t="shared" si="2"/>
        <v>438</v>
      </c>
      <c r="D64" s="14"/>
      <c r="E64" s="15">
        <v>438</v>
      </c>
    </row>
    <row r="65" spans="1:5" ht="33.75" customHeight="1">
      <c r="A65" s="4">
        <v>2120814</v>
      </c>
      <c r="B65" s="12" t="s">
        <v>150</v>
      </c>
      <c r="C65" s="13">
        <f t="shared" si="2"/>
        <v>357</v>
      </c>
      <c r="D65" s="14"/>
      <c r="E65" s="15">
        <v>357</v>
      </c>
    </row>
    <row r="66" spans="1:5" ht="33.75" customHeight="1">
      <c r="A66" s="4">
        <v>2120804</v>
      </c>
      <c r="B66" s="12" t="s">
        <v>151</v>
      </c>
      <c r="C66" s="13">
        <f t="shared" si="2"/>
        <v>250</v>
      </c>
      <c r="D66" s="14"/>
      <c r="E66" s="15">
        <v>250</v>
      </c>
    </row>
    <row r="67" spans="1:5" ht="33.75" customHeight="1">
      <c r="A67" s="4">
        <v>2120815</v>
      </c>
      <c r="B67" s="12" t="s">
        <v>152</v>
      </c>
      <c r="C67" s="13">
        <f t="shared" si="2"/>
        <v>57</v>
      </c>
      <c r="D67" s="14"/>
      <c r="E67" s="15">
        <v>57</v>
      </c>
    </row>
    <row r="68" spans="1:5" ht="33.75" customHeight="1">
      <c r="A68" s="4">
        <v>2120899</v>
      </c>
      <c r="B68" s="12" t="s">
        <v>153</v>
      </c>
      <c r="C68" s="13">
        <f t="shared" si="2"/>
        <v>900</v>
      </c>
      <c r="D68" s="14"/>
      <c r="E68" s="15">
        <v>900</v>
      </c>
    </row>
    <row r="69" spans="1:5" ht="33.75" customHeight="1">
      <c r="A69" s="4">
        <v>2120814</v>
      </c>
      <c r="B69" s="12" t="s">
        <v>154</v>
      </c>
      <c r="C69" s="13">
        <f t="shared" si="2"/>
        <v>95</v>
      </c>
      <c r="D69" s="14"/>
      <c r="E69" s="15">
        <v>95</v>
      </c>
    </row>
    <row r="70" spans="1:5" ht="33.75" customHeight="1">
      <c r="A70" s="4">
        <v>2120814</v>
      </c>
      <c r="B70" s="12" t="s">
        <v>155</v>
      </c>
      <c r="C70" s="13">
        <f t="shared" si="2"/>
        <v>840</v>
      </c>
      <c r="D70" s="14"/>
      <c r="E70" s="15">
        <v>840</v>
      </c>
    </row>
    <row r="71" spans="1:5" ht="33.75" customHeight="1">
      <c r="A71" s="4">
        <v>2120816</v>
      </c>
      <c r="B71" s="12" t="s">
        <v>156</v>
      </c>
      <c r="C71" s="13">
        <f t="shared" si="2"/>
        <v>199</v>
      </c>
      <c r="D71" s="14"/>
      <c r="E71" s="15">
        <v>199</v>
      </c>
    </row>
    <row r="72" spans="1:5" ht="33.75" customHeight="1">
      <c r="A72" s="4">
        <v>2120816</v>
      </c>
      <c r="B72" s="12" t="s">
        <v>157</v>
      </c>
      <c r="C72" s="13">
        <f t="shared" si="2"/>
        <v>500</v>
      </c>
      <c r="D72" s="14"/>
      <c r="E72" s="15">
        <v>500</v>
      </c>
    </row>
    <row r="73" spans="1:5" ht="33.75" customHeight="1">
      <c r="A73" s="4">
        <v>2120814</v>
      </c>
      <c r="B73" s="12" t="s">
        <v>158</v>
      </c>
      <c r="C73" s="13">
        <f t="shared" si="2"/>
        <v>300</v>
      </c>
      <c r="D73" s="14"/>
      <c r="E73" s="15">
        <v>300</v>
      </c>
    </row>
    <row r="74" spans="1:5" ht="33.75" customHeight="1">
      <c r="A74" s="4">
        <v>2120814</v>
      </c>
      <c r="B74" s="12" t="s">
        <v>159</v>
      </c>
      <c r="C74" s="13">
        <f t="shared" si="2"/>
        <v>2558</v>
      </c>
      <c r="D74" s="14"/>
      <c r="E74" s="15">
        <v>2558</v>
      </c>
    </row>
    <row r="75" spans="1:5" ht="33.75" customHeight="1">
      <c r="A75" s="4">
        <v>2120814</v>
      </c>
      <c r="B75" s="12" t="s">
        <v>160</v>
      </c>
      <c r="C75" s="13">
        <f t="shared" si="2"/>
        <v>1954</v>
      </c>
      <c r="D75" s="14"/>
      <c r="E75" s="15">
        <v>1954</v>
      </c>
    </row>
    <row r="76" spans="1:5" ht="33.75" customHeight="1">
      <c r="A76" s="4">
        <v>2120814</v>
      </c>
      <c r="B76" s="12" t="s">
        <v>161</v>
      </c>
      <c r="C76" s="13">
        <f t="shared" si="2"/>
        <v>5000</v>
      </c>
      <c r="D76" s="14"/>
      <c r="E76" s="15">
        <v>5000</v>
      </c>
    </row>
    <row r="77" spans="1:5" ht="33.75" customHeight="1">
      <c r="A77" s="4">
        <v>21211</v>
      </c>
      <c r="B77" s="12" t="s">
        <v>162</v>
      </c>
      <c r="C77" s="13">
        <f t="shared" si="2"/>
        <v>6000</v>
      </c>
      <c r="D77" s="14"/>
      <c r="E77" s="15">
        <v>6000</v>
      </c>
    </row>
    <row r="78" spans="1:5" ht="33.75" customHeight="1">
      <c r="A78" s="4">
        <v>2120814</v>
      </c>
      <c r="B78" s="12" t="s">
        <v>163</v>
      </c>
      <c r="C78" s="13">
        <f t="shared" si="2"/>
        <v>2932</v>
      </c>
      <c r="D78" s="14"/>
      <c r="E78" s="15">
        <v>2932</v>
      </c>
    </row>
    <row r="79" spans="1:5" ht="33.75" customHeight="1">
      <c r="A79" s="4">
        <v>1953563.06</v>
      </c>
      <c r="B79" s="40" t="s">
        <v>164</v>
      </c>
      <c r="C79" s="37">
        <f>D79+E79</f>
        <v>17</v>
      </c>
      <c r="D79" s="14"/>
      <c r="E79" s="15">
        <v>17</v>
      </c>
    </row>
  </sheetData>
  <sheetProtection/>
  <mergeCells count="3">
    <mergeCell ref="A2:E2"/>
    <mergeCell ref="A4:B4"/>
    <mergeCell ref="C4:E4"/>
  </mergeCells>
  <printOptions horizontalCentered="1"/>
  <pageMargins left="0.3541666666666667" right="0.03888888888888889" top="0.4326388888888889" bottom="0.4326388888888889" header="0.5118110236220472" footer="0.5118110236220472"/>
  <pageSetup horizontalDpi="300" verticalDpi="300" orientation="portrait" paperSize="9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zoomScaleSheetLayoutView="100" workbookViewId="0" topLeftCell="A1">
      <selection activeCell="A1" sqref="A1"/>
    </sheetView>
  </sheetViews>
  <sheetFormatPr defaultColWidth="10.28125" defaultRowHeight="12.75" customHeight="1"/>
  <cols>
    <col min="1" max="1" width="19.00390625" style="0" customWidth="1"/>
    <col min="2" max="2" width="40.00390625" style="0" customWidth="1"/>
    <col min="3" max="3" width="27.8515625" style="0" customWidth="1"/>
    <col min="4" max="4" width="6.8515625" style="0" customWidth="1"/>
  </cols>
  <sheetData>
    <row r="1" ht="12.75" customHeight="1">
      <c r="A1" s="1" t="s">
        <v>165</v>
      </c>
    </row>
    <row r="2" spans="1:3" ht="24.75" customHeight="1">
      <c r="A2" s="24" t="s">
        <v>166</v>
      </c>
      <c r="B2" s="24"/>
      <c r="C2" s="24"/>
    </row>
    <row r="3" ht="24.75" customHeight="1">
      <c r="C3" s="3" t="s">
        <v>2</v>
      </c>
    </row>
    <row r="4" spans="1:3" ht="24.75" customHeight="1">
      <c r="A4" s="4" t="s">
        <v>167</v>
      </c>
      <c r="B4" s="4"/>
      <c r="C4" s="4" t="s">
        <v>168</v>
      </c>
    </row>
    <row r="5" spans="1:3" ht="24.75" customHeight="1">
      <c r="A5" s="25" t="s">
        <v>92</v>
      </c>
      <c r="B5" s="4" t="s">
        <v>93</v>
      </c>
      <c r="C5" s="4"/>
    </row>
    <row r="6" spans="1:3" ht="24.75" customHeight="1">
      <c r="A6" s="26" t="s">
        <v>169</v>
      </c>
      <c r="B6" s="8" t="s">
        <v>68</v>
      </c>
      <c r="C6" s="9">
        <f>C7+C20</f>
        <v>1261.6399999999999</v>
      </c>
    </row>
    <row r="7" spans="1:3" ht="27" customHeight="1">
      <c r="A7" s="26" t="s">
        <v>170</v>
      </c>
      <c r="B7" s="8" t="s">
        <v>94</v>
      </c>
      <c r="C7" s="9">
        <f>SUM(C8:C19)</f>
        <v>1137.59</v>
      </c>
    </row>
    <row r="8" spans="1:3" ht="27" customHeight="1">
      <c r="A8" s="4" t="s">
        <v>171</v>
      </c>
      <c r="B8" s="27" t="s">
        <v>172</v>
      </c>
      <c r="C8" s="13">
        <v>126.4</v>
      </c>
    </row>
    <row r="9" spans="1:3" ht="27" customHeight="1">
      <c r="A9" s="4" t="s">
        <v>173</v>
      </c>
      <c r="B9" s="27" t="s">
        <v>96</v>
      </c>
      <c r="C9" s="13">
        <v>92.99</v>
      </c>
    </row>
    <row r="10" spans="1:3" ht="27" customHeight="1">
      <c r="A10" s="4">
        <v>30110</v>
      </c>
      <c r="B10" s="27" t="s">
        <v>97</v>
      </c>
      <c r="C10" s="13">
        <v>20.12</v>
      </c>
    </row>
    <row r="11" spans="1:3" ht="27" customHeight="1">
      <c r="A11" s="4">
        <v>30111</v>
      </c>
      <c r="B11" s="27" t="s">
        <v>98</v>
      </c>
      <c r="C11" s="13">
        <v>3.72</v>
      </c>
    </row>
    <row r="12" spans="1:3" ht="27" customHeight="1">
      <c r="A12" s="4">
        <v>30104</v>
      </c>
      <c r="B12" s="27" t="s">
        <v>99</v>
      </c>
      <c r="C12" s="13">
        <v>3.24</v>
      </c>
    </row>
    <row r="13" spans="1:3" ht="27" customHeight="1">
      <c r="A13" s="4" t="s">
        <v>174</v>
      </c>
      <c r="B13" s="27" t="s">
        <v>100</v>
      </c>
      <c r="C13" s="13">
        <v>0.65</v>
      </c>
    </row>
    <row r="14" spans="1:3" ht="27" customHeight="1">
      <c r="A14" s="4">
        <v>30108</v>
      </c>
      <c r="B14" s="27" t="s">
        <v>101</v>
      </c>
      <c r="C14" s="13">
        <v>52.03</v>
      </c>
    </row>
    <row r="15" spans="1:3" ht="27" customHeight="1">
      <c r="A15" s="4" t="s">
        <v>174</v>
      </c>
      <c r="B15" s="27" t="s">
        <v>102</v>
      </c>
      <c r="C15" s="13">
        <v>2.27</v>
      </c>
    </row>
    <row r="16" spans="1:3" ht="27" customHeight="1">
      <c r="A16" s="4">
        <v>30199</v>
      </c>
      <c r="B16" s="27" t="s">
        <v>175</v>
      </c>
      <c r="C16" s="13">
        <v>88.4</v>
      </c>
    </row>
    <row r="17" spans="1:3" ht="27" customHeight="1">
      <c r="A17" s="4">
        <v>30102</v>
      </c>
      <c r="B17" s="28" t="s">
        <v>104</v>
      </c>
      <c r="C17" s="13">
        <v>26.96</v>
      </c>
    </row>
    <row r="18" spans="1:3" ht="27" customHeight="1">
      <c r="A18" s="4" t="s">
        <v>176</v>
      </c>
      <c r="B18" s="27" t="s">
        <v>105</v>
      </c>
      <c r="C18" s="13">
        <v>40.46</v>
      </c>
    </row>
    <row r="19" spans="1:3" ht="27" customHeight="1">
      <c r="A19" s="4">
        <v>30305</v>
      </c>
      <c r="B19" s="27" t="s">
        <v>106</v>
      </c>
      <c r="C19" s="29">
        <v>680.35</v>
      </c>
    </row>
    <row r="20" spans="1:3" ht="27" customHeight="1">
      <c r="A20" s="26" t="s">
        <v>177</v>
      </c>
      <c r="B20" s="8" t="s">
        <v>107</v>
      </c>
      <c r="C20" s="9">
        <f>SUM(C21:C29)</f>
        <v>124.05000000000003</v>
      </c>
    </row>
    <row r="21" spans="1:3" ht="27" customHeight="1">
      <c r="A21" s="4">
        <v>30231</v>
      </c>
      <c r="B21" s="12" t="s">
        <v>108</v>
      </c>
      <c r="C21" s="13">
        <v>17.5</v>
      </c>
    </row>
    <row r="22" spans="1:3" ht="27" customHeight="1">
      <c r="A22" s="4">
        <v>30201</v>
      </c>
      <c r="B22" s="12" t="s">
        <v>109</v>
      </c>
      <c r="C22" s="13">
        <v>18.6</v>
      </c>
    </row>
    <row r="23" spans="1:3" ht="27" customHeight="1">
      <c r="A23" s="4">
        <v>30202</v>
      </c>
      <c r="B23" s="12" t="s">
        <v>110</v>
      </c>
      <c r="C23" s="13">
        <v>2.2</v>
      </c>
    </row>
    <row r="24" spans="1:3" ht="27" customHeight="1">
      <c r="A24" s="4">
        <v>30207</v>
      </c>
      <c r="B24" s="12" t="s">
        <v>111</v>
      </c>
      <c r="C24" s="13">
        <v>3.36</v>
      </c>
    </row>
    <row r="25" spans="1:3" ht="27" customHeight="1">
      <c r="A25" s="4">
        <v>30211</v>
      </c>
      <c r="B25" s="12" t="s">
        <v>112</v>
      </c>
      <c r="C25" s="13">
        <v>12.8</v>
      </c>
    </row>
    <row r="26" spans="1:3" ht="27" customHeight="1">
      <c r="A26" s="4">
        <v>30213</v>
      </c>
      <c r="B26" s="12" t="s">
        <v>113</v>
      </c>
      <c r="C26" s="13">
        <v>1.5</v>
      </c>
    </row>
    <row r="27" spans="1:3" ht="27" customHeight="1">
      <c r="A27" s="4">
        <v>30226</v>
      </c>
      <c r="B27" s="12" t="s">
        <v>114</v>
      </c>
      <c r="C27" s="13">
        <v>39.27</v>
      </c>
    </row>
    <row r="28" spans="1:3" ht="27" customHeight="1">
      <c r="A28" s="4">
        <v>30299</v>
      </c>
      <c r="B28" s="12" t="s">
        <v>115</v>
      </c>
      <c r="C28" s="13">
        <v>8.09</v>
      </c>
    </row>
    <row r="29" spans="1:3" ht="27" customHeight="1">
      <c r="A29" s="4">
        <v>30239</v>
      </c>
      <c r="B29" s="12" t="s">
        <v>116</v>
      </c>
      <c r="C29" s="13">
        <v>20.73</v>
      </c>
    </row>
  </sheetData>
  <sheetProtection/>
  <mergeCells count="3">
    <mergeCell ref="A2:C2"/>
    <mergeCell ref="A4:B4"/>
    <mergeCell ref="C4:C5"/>
  </mergeCells>
  <printOptions horizontalCentered="1"/>
  <pageMargins left="0.4722222222222222" right="0.5118055555555555" top="0.4326388888888889" bottom="0.236111111111111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zoomScaleSheetLayoutView="100" workbookViewId="0" topLeftCell="A1">
      <selection activeCell="G8" sqref="G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1" t="s">
        <v>178</v>
      </c>
    </row>
    <row r="2" spans="1:7" ht="24.75" customHeight="1">
      <c r="A2" s="17" t="s">
        <v>179</v>
      </c>
      <c r="B2" s="17"/>
      <c r="C2" s="17"/>
      <c r="D2" s="17"/>
      <c r="E2" s="17"/>
      <c r="F2" s="17"/>
      <c r="G2" s="17"/>
    </row>
    <row r="3" spans="7:9" ht="24.75" customHeight="1">
      <c r="G3" s="3" t="s">
        <v>2</v>
      </c>
      <c r="H3" s="3"/>
      <c r="I3" s="3"/>
    </row>
    <row r="4" spans="1:9" s="16" customFormat="1" ht="24.75" customHeight="1">
      <c r="A4" s="18" t="s">
        <v>67</v>
      </c>
      <c r="B4" s="18" t="s">
        <v>180</v>
      </c>
      <c r="C4" s="18" t="s">
        <v>181</v>
      </c>
      <c r="D4" s="18"/>
      <c r="E4" s="18"/>
      <c r="F4" s="18"/>
      <c r="G4" s="18"/>
      <c r="H4" s="18" t="s">
        <v>182</v>
      </c>
      <c r="I4" s="18" t="s">
        <v>183</v>
      </c>
    </row>
    <row r="5" spans="1:9" s="16" customFormat="1" ht="24.75" customHeight="1">
      <c r="A5" s="18"/>
      <c r="B5" s="18"/>
      <c r="C5" s="18" t="s">
        <v>68</v>
      </c>
      <c r="D5" s="18" t="s">
        <v>184</v>
      </c>
      <c r="E5" s="18" t="s">
        <v>185</v>
      </c>
      <c r="F5" s="18" t="s">
        <v>186</v>
      </c>
      <c r="G5" s="19"/>
      <c r="H5" s="18"/>
      <c r="I5" s="18"/>
    </row>
    <row r="6" spans="1:9" s="16" customFormat="1" ht="24.75" customHeight="1">
      <c r="A6" s="19"/>
      <c r="B6" s="18"/>
      <c r="C6" s="18"/>
      <c r="D6" s="18"/>
      <c r="E6" s="18"/>
      <c r="F6" s="18" t="s">
        <v>187</v>
      </c>
      <c r="G6" s="18" t="s">
        <v>188</v>
      </c>
      <c r="H6" s="18"/>
      <c r="I6" s="18"/>
    </row>
    <row r="7" spans="1:9" ht="24.75" customHeight="1">
      <c r="A7" s="8" t="s">
        <v>81</v>
      </c>
      <c r="B7" s="20">
        <f aca="true" t="shared" si="0" ref="B7:I7">B8</f>
        <v>17.05</v>
      </c>
      <c r="C7" s="20" t="str">
        <f t="shared" si="0"/>
        <v>O</v>
      </c>
      <c r="D7" s="20" t="str">
        <f t="shared" si="0"/>
        <v>O</v>
      </c>
      <c r="E7" s="20" t="str">
        <f t="shared" si="0"/>
        <v>O</v>
      </c>
      <c r="F7" s="20" t="str">
        <f t="shared" si="0"/>
        <v>O</v>
      </c>
      <c r="G7" s="20">
        <f t="shared" si="0"/>
        <v>17.5</v>
      </c>
      <c r="H7" s="20" t="str">
        <f t="shared" si="0"/>
        <v>O</v>
      </c>
      <c r="I7" s="20" t="str">
        <f t="shared" si="0"/>
        <v>O</v>
      </c>
    </row>
    <row r="8" spans="1:9" ht="24.75" customHeight="1">
      <c r="A8" s="21" t="s">
        <v>82</v>
      </c>
      <c r="B8" s="22">
        <v>17.05</v>
      </c>
      <c r="C8" s="23" t="s">
        <v>189</v>
      </c>
      <c r="D8" s="23" t="s">
        <v>189</v>
      </c>
      <c r="E8" s="23" t="s">
        <v>189</v>
      </c>
      <c r="F8" s="23" t="s">
        <v>189</v>
      </c>
      <c r="G8" s="23">
        <v>17.5</v>
      </c>
      <c r="H8" s="22" t="s">
        <v>189</v>
      </c>
      <c r="I8" s="22" t="s">
        <v>189</v>
      </c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.9048611111111111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3">
      <selection activeCell="A7" sqref="A7:E30"/>
    </sheetView>
  </sheetViews>
  <sheetFormatPr defaultColWidth="10.28125" defaultRowHeight="12.75"/>
  <cols>
    <col min="1" max="1" width="11.00390625" style="0" customWidth="1"/>
    <col min="2" max="2" width="38.8515625" style="0" customWidth="1"/>
    <col min="3" max="5" width="13.28125" style="0" customWidth="1"/>
    <col min="6" max="6" width="6.8515625" style="0" customWidth="1"/>
  </cols>
  <sheetData>
    <row r="1" ht="12.75" customHeight="1">
      <c r="A1" s="1" t="s">
        <v>190</v>
      </c>
    </row>
    <row r="2" spans="1:5" ht="24.75" customHeight="1">
      <c r="A2" s="2" t="s">
        <v>191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91</v>
      </c>
      <c r="B4" s="4"/>
      <c r="C4" s="4" t="s">
        <v>86</v>
      </c>
      <c r="D4" s="4"/>
      <c r="E4" s="4"/>
    </row>
    <row r="5" spans="1:5" ht="24.75" customHeight="1">
      <c r="A5" s="4" t="s">
        <v>92</v>
      </c>
      <c r="B5" s="4" t="s">
        <v>93</v>
      </c>
      <c r="C5" s="4" t="s">
        <v>68</v>
      </c>
      <c r="D5" s="4" t="s">
        <v>87</v>
      </c>
      <c r="E5" s="4" t="s">
        <v>88</v>
      </c>
    </row>
    <row r="6" spans="1:5" ht="24.75" customHeight="1">
      <c r="A6" s="4"/>
      <c r="B6" s="5" t="s">
        <v>68</v>
      </c>
      <c r="C6" s="6">
        <f>C7</f>
        <v>23974</v>
      </c>
      <c r="D6" s="6"/>
      <c r="E6" s="6">
        <f>E7</f>
        <v>23974</v>
      </c>
    </row>
    <row r="7" spans="1:5" ht="24.75" customHeight="1">
      <c r="A7" s="7">
        <v>212</v>
      </c>
      <c r="B7" s="8" t="s">
        <v>140</v>
      </c>
      <c r="C7" s="9">
        <f>D7+E7</f>
        <v>23974</v>
      </c>
      <c r="D7" s="10"/>
      <c r="E7" s="11">
        <f>SUM(E8:E30)</f>
        <v>23974</v>
      </c>
    </row>
    <row r="8" spans="1:5" ht="27.75" customHeight="1">
      <c r="A8" s="4">
        <v>2120804</v>
      </c>
      <c r="B8" s="12" t="s">
        <v>141</v>
      </c>
      <c r="C8" s="13">
        <f aca="true" t="shared" si="0" ref="C8:C30">D8+E8</f>
        <v>192</v>
      </c>
      <c r="D8" s="14"/>
      <c r="E8" s="15">
        <v>192</v>
      </c>
    </row>
    <row r="9" spans="1:5" ht="27.75" customHeight="1">
      <c r="A9" s="4">
        <v>2120816</v>
      </c>
      <c r="B9" s="12" t="s">
        <v>142</v>
      </c>
      <c r="C9" s="13">
        <f t="shared" si="0"/>
        <v>185</v>
      </c>
      <c r="D9" s="14"/>
      <c r="E9" s="15">
        <v>185</v>
      </c>
    </row>
    <row r="10" spans="1:5" ht="27.75" customHeight="1">
      <c r="A10" s="4">
        <v>2120814</v>
      </c>
      <c r="B10" s="12" t="s">
        <v>143</v>
      </c>
      <c r="C10" s="13">
        <f t="shared" si="0"/>
        <v>180</v>
      </c>
      <c r="D10" s="14"/>
      <c r="E10" s="15">
        <v>180</v>
      </c>
    </row>
    <row r="11" spans="1:5" ht="27.75" customHeight="1">
      <c r="A11" s="4">
        <v>2120804</v>
      </c>
      <c r="B11" s="12" t="s">
        <v>144</v>
      </c>
      <c r="C11" s="13">
        <f t="shared" si="0"/>
        <v>180</v>
      </c>
      <c r="D11" s="14"/>
      <c r="E11" s="15">
        <v>180</v>
      </c>
    </row>
    <row r="12" spans="1:5" ht="27.75" customHeight="1">
      <c r="A12" s="4">
        <v>2120804</v>
      </c>
      <c r="B12" s="12" t="s">
        <v>145</v>
      </c>
      <c r="C12" s="13">
        <f t="shared" si="0"/>
        <v>500</v>
      </c>
      <c r="D12" s="14"/>
      <c r="E12" s="15">
        <v>500</v>
      </c>
    </row>
    <row r="13" spans="1:5" ht="27.75" customHeight="1">
      <c r="A13" s="4">
        <v>2120816</v>
      </c>
      <c r="B13" s="12" t="s">
        <v>146</v>
      </c>
      <c r="C13" s="13">
        <f t="shared" si="0"/>
        <v>300</v>
      </c>
      <c r="D13" s="14"/>
      <c r="E13" s="15">
        <v>300</v>
      </c>
    </row>
    <row r="14" spans="1:5" ht="27.75" customHeight="1">
      <c r="A14" s="4">
        <v>2120816</v>
      </c>
      <c r="B14" s="12" t="s">
        <v>147</v>
      </c>
      <c r="C14" s="13">
        <f t="shared" si="0"/>
        <v>30</v>
      </c>
      <c r="D14" s="14"/>
      <c r="E14" s="15">
        <v>30</v>
      </c>
    </row>
    <row r="15" spans="1:5" ht="27.75" customHeight="1">
      <c r="A15" s="4">
        <v>2120816</v>
      </c>
      <c r="B15" s="12" t="s">
        <v>148</v>
      </c>
      <c r="C15" s="13">
        <f t="shared" si="0"/>
        <v>27</v>
      </c>
      <c r="D15" s="14"/>
      <c r="E15" s="15">
        <v>27</v>
      </c>
    </row>
    <row r="16" spans="1:5" ht="27.75" customHeight="1">
      <c r="A16" s="4">
        <v>2120816</v>
      </c>
      <c r="B16" s="12" t="s">
        <v>149</v>
      </c>
      <c r="C16" s="13">
        <f t="shared" si="0"/>
        <v>438</v>
      </c>
      <c r="D16" s="14"/>
      <c r="E16" s="15">
        <v>438</v>
      </c>
    </row>
    <row r="17" spans="1:5" ht="27.75" customHeight="1">
      <c r="A17" s="4">
        <v>2120814</v>
      </c>
      <c r="B17" s="12" t="s">
        <v>150</v>
      </c>
      <c r="C17" s="13">
        <f t="shared" si="0"/>
        <v>357</v>
      </c>
      <c r="D17" s="14"/>
      <c r="E17" s="15">
        <v>357</v>
      </c>
    </row>
    <row r="18" spans="1:5" ht="27.75" customHeight="1">
      <c r="A18" s="4">
        <v>2120804</v>
      </c>
      <c r="B18" s="12" t="s">
        <v>151</v>
      </c>
      <c r="C18" s="13">
        <f t="shared" si="0"/>
        <v>250</v>
      </c>
      <c r="D18" s="14"/>
      <c r="E18" s="15">
        <v>250</v>
      </c>
    </row>
    <row r="19" spans="1:5" ht="27.75" customHeight="1">
      <c r="A19" s="4">
        <v>2120815</v>
      </c>
      <c r="B19" s="12" t="s">
        <v>152</v>
      </c>
      <c r="C19" s="13">
        <f t="shared" si="0"/>
        <v>57</v>
      </c>
      <c r="D19" s="14"/>
      <c r="E19" s="15">
        <v>57</v>
      </c>
    </row>
    <row r="20" spans="1:5" ht="27.75" customHeight="1">
      <c r="A20" s="4">
        <v>2120899</v>
      </c>
      <c r="B20" s="12" t="s">
        <v>153</v>
      </c>
      <c r="C20" s="13">
        <f t="shared" si="0"/>
        <v>900</v>
      </c>
      <c r="D20" s="14"/>
      <c r="E20" s="15">
        <v>900</v>
      </c>
    </row>
    <row r="21" spans="1:5" ht="27.75" customHeight="1">
      <c r="A21" s="4">
        <v>2120814</v>
      </c>
      <c r="B21" s="12" t="s">
        <v>154</v>
      </c>
      <c r="C21" s="13">
        <f t="shared" si="0"/>
        <v>95</v>
      </c>
      <c r="D21" s="14"/>
      <c r="E21" s="15">
        <v>95</v>
      </c>
    </row>
    <row r="22" spans="1:5" ht="27.75" customHeight="1">
      <c r="A22" s="4">
        <v>2120814</v>
      </c>
      <c r="B22" s="12" t="s">
        <v>155</v>
      </c>
      <c r="C22" s="13">
        <f t="shared" si="0"/>
        <v>840</v>
      </c>
      <c r="D22" s="14"/>
      <c r="E22" s="15">
        <v>840</v>
      </c>
    </row>
    <row r="23" spans="1:5" ht="27.75" customHeight="1">
      <c r="A23" s="4">
        <v>2120816</v>
      </c>
      <c r="B23" s="12" t="s">
        <v>156</v>
      </c>
      <c r="C23" s="13">
        <f t="shared" si="0"/>
        <v>199</v>
      </c>
      <c r="D23" s="14"/>
      <c r="E23" s="15">
        <v>199</v>
      </c>
    </row>
    <row r="24" spans="1:5" ht="27.75" customHeight="1">
      <c r="A24" s="4">
        <v>2120816</v>
      </c>
      <c r="B24" s="12" t="s">
        <v>157</v>
      </c>
      <c r="C24" s="13">
        <f t="shared" si="0"/>
        <v>500</v>
      </c>
      <c r="D24" s="14"/>
      <c r="E24" s="15">
        <v>500</v>
      </c>
    </row>
    <row r="25" spans="1:5" ht="27.75" customHeight="1">
      <c r="A25" s="4">
        <v>2120814</v>
      </c>
      <c r="B25" s="12" t="s">
        <v>158</v>
      </c>
      <c r="C25" s="13">
        <f t="shared" si="0"/>
        <v>300</v>
      </c>
      <c r="D25" s="14"/>
      <c r="E25" s="15">
        <v>300</v>
      </c>
    </row>
    <row r="26" spans="1:5" ht="27.75" customHeight="1">
      <c r="A26" s="4">
        <v>2120814</v>
      </c>
      <c r="B26" s="12" t="s">
        <v>159</v>
      </c>
      <c r="C26" s="13">
        <f t="shared" si="0"/>
        <v>2558</v>
      </c>
      <c r="D26" s="14"/>
      <c r="E26" s="15">
        <v>2558</v>
      </c>
    </row>
    <row r="27" spans="1:5" ht="27.75" customHeight="1">
      <c r="A27" s="4">
        <v>2120814</v>
      </c>
      <c r="B27" s="12" t="s">
        <v>160</v>
      </c>
      <c r="C27" s="13">
        <f t="shared" si="0"/>
        <v>1954</v>
      </c>
      <c r="D27" s="14"/>
      <c r="E27" s="15">
        <v>1954</v>
      </c>
    </row>
    <row r="28" spans="1:5" ht="27.75" customHeight="1">
      <c r="A28" s="4">
        <v>2120814</v>
      </c>
      <c r="B28" s="12" t="s">
        <v>161</v>
      </c>
      <c r="C28" s="13">
        <f t="shared" si="0"/>
        <v>5000</v>
      </c>
      <c r="D28" s="14"/>
      <c r="E28" s="15">
        <v>5000</v>
      </c>
    </row>
    <row r="29" spans="1:5" ht="27.75" customHeight="1">
      <c r="A29" s="4">
        <v>21211</v>
      </c>
      <c r="B29" s="12" t="s">
        <v>162</v>
      </c>
      <c r="C29" s="13">
        <f t="shared" si="0"/>
        <v>6000</v>
      </c>
      <c r="D29" s="14"/>
      <c r="E29" s="15">
        <v>6000</v>
      </c>
    </row>
    <row r="30" spans="1:5" ht="27.75" customHeight="1">
      <c r="A30" s="4">
        <v>2120814</v>
      </c>
      <c r="B30" s="12" t="s">
        <v>163</v>
      </c>
      <c r="C30" s="13">
        <f t="shared" si="0"/>
        <v>2932</v>
      </c>
      <c r="D30" s="14"/>
      <c r="E30" s="15">
        <v>2932</v>
      </c>
    </row>
    <row r="31" ht="24" customHeight="1"/>
  </sheetData>
  <sheetProtection/>
  <mergeCells count="3">
    <mergeCell ref="A2:E2"/>
    <mergeCell ref="A4:B4"/>
    <mergeCell ref="C4:E4"/>
  </mergeCells>
  <printOptions horizontalCentered="1"/>
  <pageMargins left="0.5118055555555555" right="0.5118055555555555" top="0.39305555555555555" bottom="0.314583333333333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2018-01-19T00:36:22Z</cp:lastPrinted>
  <dcterms:created xsi:type="dcterms:W3CDTF">2016-01-07T23:52:00Z</dcterms:created>
  <dcterms:modified xsi:type="dcterms:W3CDTF">2023-05-11T07:00:24Z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0974344338FE4ADEB445DF329DBA5FA0</vt:lpwstr>
  </property>
</Properties>
</file>