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238" windowHeight="13445" activeTab="7"/>
  </bookViews>
  <sheets>
    <sheet name="01收支总表" sheetId="1" r:id="rId1"/>
    <sheet name="02财政拨款收支总表" sheetId="2" r:id="rId2"/>
    <sheet name="03收入总表" sheetId="3" r:id="rId3"/>
    <sheet name="04支出总表" sheetId="4" r:id="rId4"/>
    <sheet name="05一般预算支出" sheetId="5" r:id="rId5"/>
    <sheet name="06基本支出" sheetId="6" r:id="rId6"/>
    <sheet name="07三公" sheetId="7" r:id="rId7"/>
    <sheet name="08政府性基金预算支出表" sheetId="8" r:id="rId8"/>
    <sheet name="09国有资本经营预算支出表" sheetId="9" r:id="rId9"/>
    <sheet name="10部门管理转移支付表" sheetId="10" r:id="rId10"/>
  </sheets>
  <definedNames>
    <definedName name="_xlnm.Print_Titles" localSheetId="0">'01收支总表'!$2:$5</definedName>
    <definedName name="_xlnm.Print_Titles" localSheetId="1">'02财政拨款收支总表'!$2:$4</definedName>
    <definedName name="_xlnm.Print_Titles" localSheetId="3">'04支出总表'!$2:$5</definedName>
    <definedName name="_xlnm.Print_Titles" localSheetId="4">'05一般预算支出'!$2:$5</definedName>
  </definedNames>
  <calcPr fullCalcOnLoad="1"/>
</workbook>
</file>

<file path=xl/sharedStrings.xml><?xml version="1.0" encoding="utf-8"?>
<sst xmlns="http://schemas.openxmlformats.org/spreadsheetml/2006/main" count="289" uniqueCount="187">
  <si>
    <t>附表1</t>
  </si>
  <si>
    <t>部门预算收支总表</t>
  </si>
  <si>
    <t>单位：万元</t>
  </si>
  <si>
    <t>收     入</t>
  </si>
  <si>
    <t>支     出</t>
  </si>
  <si>
    <t>项目</t>
  </si>
  <si>
    <t>预算数</t>
  </si>
  <si>
    <t>一、一般公共预算收入</t>
  </si>
  <si>
    <t>（一）一般公共服务支出</t>
  </si>
  <si>
    <t xml:space="preserve">    其中：经费拨款</t>
  </si>
  <si>
    <t>（二）外交支出</t>
  </si>
  <si>
    <t xml:space="preserve">          非税收入</t>
  </si>
  <si>
    <t>（三）国防支出</t>
  </si>
  <si>
    <t>二、政府性基金收入</t>
  </si>
  <si>
    <t>（四）公共安全支出</t>
  </si>
  <si>
    <t>三、国有资本经营预算收入</t>
  </si>
  <si>
    <t>（五）教育支出</t>
  </si>
  <si>
    <t>四、教育专户收入</t>
  </si>
  <si>
    <t>（六）科学技术支出</t>
  </si>
  <si>
    <t>五、事业收入</t>
  </si>
  <si>
    <t>（七）文化旅游体育与传媒支出</t>
  </si>
  <si>
    <t>六、上级补助收入</t>
  </si>
  <si>
    <t>（八）社会保障和就业支出</t>
  </si>
  <si>
    <t>七、附属单位上缴收入</t>
  </si>
  <si>
    <t>（九）社会保险基金支出</t>
  </si>
  <si>
    <t>八、经营收入</t>
  </si>
  <si>
    <t>（十）卫生健康支出</t>
  </si>
  <si>
    <t>九、其他收入</t>
  </si>
  <si>
    <t>（十一）节能环保支出</t>
  </si>
  <si>
    <t>十、债务转贷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</si>
  <si>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</si>
  <si>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</si>
  <si>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</si>
  <si>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</si>
  <si>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</si>
  <si>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</si>
  <si>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</si>
  <si>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</si>
  <si>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</si>
  <si>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</si>
  <si>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（二十二）灾害防治及应急管理支出</t>
  </si>
  <si>
    <t>（二十三）国有资本经营预算支出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</si>
  <si>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</si>
  <si>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</si>
  <si>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</si>
  <si>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</si>
  <si>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</si>
  <si>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</si>
  <si>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本年收入合计</t>
  </si>
  <si>
    <t>本年支出合计</t>
  </si>
  <si>
    <t>十、上年结转</t>
  </si>
  <si>
    <t>结转下年</t>
  </si>
  <si>
    <t xml:space="preserve">  一般公共预算收入结转</t>
  </si>
  <si>
    <t xml:space="preserve">  政府性基金预算收入结转</t>
  </si>
  <si>
    <t xml:space="preserve">  国有资本经营收入结转</t>
  </si>
  <si>
    <t>十一、上年结余</t>
  </si>
  <si>
    <t xml:space="preserve">  一般公共预算收入结余</t>
  </si>
  <si>
    <t xml:space="preserve">  政府性基金预算收入结余</t>
  </si>
  <si>
    <t xml:space="preserve">  国有资本经营收入结余</t>
  </si>
  <si>
    <t>收入总计</t>
  </si>
  <si>
    <t>支出总计</t>
  </si>
  <si>
    <t>附表1-1</t>
  </si>
  <si>
    <t>财政拨款收支总表</t>
  </si>
  <si>
    <t>四、事业收入</t>
  </si>
  <si>
    <t>五、上级补助收入</t>
  </si>
  <si>
    <t>附表1-2</t>
  </si>
  <si>
    <t>部门预算收入总表</t>
  </si>
  <si>
    <t>单位名称</t>
  </si>
  <si>
    <t>合计</t>
  </si>
  <si>
    <t>一般公共预算收入</t>
  </si>
  <si>
    <t>政府性基金预算收入</t>
  </si>
  <si>
    <t>国有资本经营预算收入</t>
  </si>
  <si>
    <t>财政专户收入</t>
  </si>
  <si>
    <t>事业收入</t>
  </si>
  <si>
    <t>上级补助收入</t>
  </si>
  <si>
    <t>附属单位上缴收入</t>
  </si>
  <si>
    <t>经营收入</t>
  </si>
  <si>
    <t>其他收入</t>
  </si>
  <si>
    <t>债务转贷</t>
  </si>
  <si>
    <t>经费拨款</t>
  </si>
  <si>
    <t>非税收入</t>
  </si>
  <si>
    <t>部门合计</t>
  </si>
  <si>
    <t>兰州新区自然资源局</t>
  </si>
  <si>
    <t>附表1-3</t>
  </si>
  <si>
    <t>部门预算支出总表</t>
  </si>
  <si>
    <t>一般公共预算支出</t>
  </si>
  <si>
    <t>政府性基金预算支出</t>
  </si>
  <si>
    <t>国有资本经营预算支出</t>
  </si>
  <si>
    <t>基本支出</t>
  </si>
  <si>
    <t>项目支出</t>
  </si>
  <si>
    <t>附表1-4</t>
  </si>
  <si>
    <t>一般公共预算支出情况表</t>
  </si>
  <si>
    <t>功能分类科目</t>
  </si>
  <si>
    <t>科目编码</t>
  </si>
  <si>
    <t>科目名称</t>
  </si>
  <si>
    <t>社会保障和就业支出</t>
  </si>
  <si>
    <t>机关事业单位基本养老保险缴费支出</t>
  </si>
  <si>
    <t>卫生健康支出</t>
  </si>
  <si>
    <t>行政单位医疗</t>
  </si>
  <si>
    <t>公务员医疗补助</t>
  </si>
  <si>
    <t>自然资源海洋气象支出</t>
  </si>
  <si>
    <t>行政运行</t>
  </si>
  <si>
    <t>其他自然资源事务支出</t>
  </si>
  <si>
    <t>住房保障支出</t>
  </si>
  <si>
    <t>住房公积金</t>
  </si>
  <si>
    <t>附表1-5</t>
  </si>
  <si>
    <t>一般公共预算基本支出情况表</t>
  </si>
  <si>
    <t>经济分类科目</t>
  </si>
  <si>
    <t>一般公共预算基本支出</t>
  </si>
  <si>
    <t/>
  </si>
  <si>
    <t>301</t>
  </si>
  <si>
    <t>工资福利支出</t>
  </si>
  <si>
    <t>30101</t>
  </si>
  <si>
    <t xml:space="preserve">    基本工资</t>
  </si>
  <si>
    <t>30102</t>
  </si>
  <si>
    <t xml:space="preserve">    津贴补贴</t>
  </si>
  <si>
    <t>30103</t>
  </si>
  <si>
    <t xml:space="preserve">    奖金</t>
  </si>
  <si>
    <t>30108</t>
  </si>
  <si>
    <t xml:space="preserve">   机关事业单位养老保险缴费</t>
  </si>
  <si>
    <t>30110</t>
  </si>
  <si>
    <t xml:space="preserve">   职工基本医疗保险缴费</t>
  </si>
  <si>
    <t>30111</t>
  </si>
  <si>
    <t xml:space="preserve">   公务员医疗补助缴费</t>
  </si>
  <si>
    <t>30112</t>
  </si>
  <si>
    <t xml:space="preserve">   其他社会保障缴费（聘用人员保险）</t>
  </si>
  <si>
    <t xml:space="preserve">   其他社会保障缴费（工伤保险）</t>
  </si>
  <si>
    <t>30113</t>
  </si>
  <si>
    <t xml:space="preserve">    住房公积金</t>
  </si>
  <si>
    <t xml:space="preserve">302 </t>
  </si>
  <si>
    <t>商品和服务支出</t>
  </si>
  <si>
    <t>30201</t>
  </si>
  <si>
    <t xml:space="preserve">    办公费</t>
  </si>
  <si>
    <t>30202</t>
  </si>
  <si>
    <t xml:space="preserve">    印刷费</t>
  </si>
  <si>
    <t>30207</t>
  </si>
  <si>
    <t xml:space="preserve">    邮电费</t>
  </si>
  <si>
    <t>30211</t>
  </si>
  <si>
    <t xml:space="preserve">    差旅费</t>
  </si>
  <si>
    <t>30229</t>
  </si>
  <si>
    <t xml:space="preserve">    福利费</t>
  </si>
  <si>
    <t>30239</t>
  </si>
  <si>
    <t xml:space="preserve">    其他交通费用</t>
  </si>
  <si>
    <t>30216</t>
  </si>
  <si>
    <t xml:space="preserve">    培训费</t>
  </si>
  <si>
    <t>30217</t>
  </si>
  <si>
    <t xml:space="preserve">    公务接待费</t>
  </si>
  <si>
    <t>30231</t>
  </si>
  <si>
    <t xml:space="preserve">    公务用车运行维护费</t>
  </si>
  <si>
    <t>30213</t>
  </si>
  <si>
    <t xml:space="preserve">    维修（护）费</t>
  </si>
  <si>
    <t>303</t>
  </si>
  <si>
    <t>对个人和家庭的补助</t>
  </si>
  <si>
    <t>30399</t>
  </si>
  <si>
    <t xml:space="preserve">    其他对个人和家庭的补助</t>
  </si>
  <si>
    <t>附表1-6</t>
  </si>
  <si>
    <t>一般公共预算“三公”经费、会议费及培训费支出表</t>
  </si>
  <si>
    <t>支出合计</t>
  </si>
  <si>
    <t>“三公”经费</t>
  </si>
  <si>
    <t>会议费</t>
  </si>
  <si>
    <t>培训费</t>
  </si>
  <si>
    <t>因公出国（境）费用</t>
  </si>
  <si>
    <t>公务接待费</t>
  </si>
  <si>
    <t>公务用车购置和运行费</t>
  </si>
  <si>
    <t>公务用车购置费</t>
  </si>
  <si>
    <t>公务用车运行费</t>
  </si>
  <si>
    <t>附表1-7</t>
  </si>
  <si>
    <t>政府性基金预算支出表</t>
  </si>
  <si>
    <t>城乡社区支出</t>
  </si>
  <si>
    <t>国有土地使用权出让收入安排的支出</t>
  </si>
  <si>
    <t>征地和拆迁补偿支出</t>
  </si>
  <si>
    <t>土地开发支出</t>
  </si>
  <si>
    <t>其他国有土地使用权出让收入安排的支出</t>
  </si>
  <si>
    <r>
      <t>附表</t>
    </r>
    <r>
      <rPr>
        <sz val="11"/>
        <color indexed="8"/>
        <rFont val="Dialog"/>
        <family val="0"/>
      </rPr>
      <t>1-8</t>
    </r>
  </si>
  <si>
    <t>国有资本经营预算资金预算支出情况表</t>
  </si>
  <si>
    <t>功能科目</t>
  </si>
  <si>
    <t>国有资本经营预算资金预算支出</t>
  </si>
  <si>
    <r>
      <t>基本支出</t>
    </r>
    <r>
      <rPr>
        <sz val="9"/>
        <color indexed="8"/>
        <rFont val="Arial"/>
        <family val="2"/>
      </rPr>
      <t xml:space="preserve"> </t>
    </r>
  </si>
  <si>
    <t>一、解决历史遗留问题及改革成本支出</t>
  </si>
  <si>
    <t>二、国有企业资本金注入</t>
  </si>
  <si>
    <t>三、国有企业政策性补贴</t>
  </si>
  <si>
    <t>四、其他国有资本经营预算支出</t>
  </si>
  <si>
    <t>附表1-9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</si>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</sst>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);[Red]\(#,##0.00\)"/>
  </numFmts>
  <fonts count="61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9"/>
      <name val="SimSun"/>
      <family val="0"/>
    </font>
    <font>
      <b/>
      <sz val="19"/>
      <name val="SimSun"/>
      <family val="0"/>
    </font>
    <font>
      <sz val="10"/>
      <name val="SimSun"/>
      <family val="0"/>
    </font>
    <font>
      <sz val="12"/>
      <name val="宋体"/>
      <family val="0"/>
    </font>
    <font>
      <sz val="9"/>
      <name val="宋体"/>
      <family val="0"/>
    </font>
    <font>
      <sz val="9"/>
      <color indexed="8"/>
      <name val="Dialog"/>
      <family val="0"/>
    </font>
    <font>
      <sz val="12"/>
      <color indexed="8"/>
      <name val="Dialog"/>
      <family val="0"/>
    </font>
    <font>
      <b/>
      <sz val="18"/>
      <color indexed="8"/>
      <name val="宋体"/>
      <family val="0"/>
    </font>
    <font>
      <b/>
      <sz val="9"/>
      <color indexed="8"/>
      <name val="Dialog"/>
      <family val="0"/>
    </font>
    <font>
      <b/>
      <sz val="18"/>
      <color indexed="8"/>
      <name val="Dialog"/>
      <family val="0"/>
    </font>
    <font>
      <sz val="9"/>
      <color indexed="8"/>
      <name val="宋体"/>
      <family val="0"/>
    </font>
    <font>
      <b/>
      <sz val="12"/>
      <color indexed="8"/>
      <name val="Dialog"/>
      <family val="0"/>
    </font>
    <font>
      <sz val="18"/>
      <color indexed="8"/>
      <name val="Dialog"/>
      <family val="0"/>
    </font>
    <font>
      <sz val="12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仿宋_GB2312"/>
      <family val="3"/>
    </font>
    <font>
      <b/>
      <sz val="9"/>
      <color indexed="8"/>
      <name val="仿宋_GB2312"/>
      <family val="3"/>
    </font>
    <font>
      <sz val="9"/>
      <color indexed="8"/>
      <name val="仿宋_GB2312"/>
      <family val="3"/>
    </font>
    <font>
      <sz val="9"/>
      <name val="仿宋_GB2312"/>
      <family val="3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9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0"/>
    </font>
    <font>
      <sz val="10"/>
      <color indexed="8"/>
      <name val="Arial"/>
      <family val="2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8"/>
      <name val="Dialog"/>
      <family val="0"/>
    </font>
    <font>
      <sz val="9"/>
      <color indexed="8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sz val="9"/>
      <color indexed="8"/>
      <name val="Calibri"/>
      <family val="0"/>
    </font>
    <font>
      <sz val="10"/>
      <color theme="1"/>
      <name val="Arial"/>
      <family val="2"/>
    </font>
    <font>
      <sz val="11"/>
      <color theme="1"/>
      <name val="宋体"/>
      <family val="0"/>
    </font>
    <font>
      <b/>
      <sz val="18"/>
      <color theme="1"/>
      <name val="宋体"/>
      <family val="0"/>
    </font>
    <font>
      <sz val="9"/>
      <color theme="1"/>
      <name val="宋体"/>
      <family val="0"/>
    </font>
    <font>
      <sz val="9"/>
      <color theme="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2" fillId="3" borderId="0" applyNumberFormat="0" applyBorder="0" applyAlignment="0" applyProtection="0"/>
    <xf numFmtId="0" fontId="47" fillId="4" borderId="1" applyNumberFormat="0" applyAlignment="0" applyProtection="0"/>
    <xf numFmtId="0" fontId="41" fillId="5" borderId="2" applyNumberFormat="0" applyAlignment="0" applyProtection="0"/>
    <xf numFmtId="0" fontId="38" fillId="6" borderId="0" applyNumberFormat="0" applyBorder="0" applyAlignment="0" applyProtection="0"/>
    <xf numFmtId="0" fontId="3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2" fillId="7" borderId="0" applyNumberFormat="0" applyBorder="0" applyAlignment="0" applyProtection="0"/>
    <xf numFmtId="41" fontId="0" fillId="0" borderId="0" applyFont="0" applyFill="0" applyBorder="0" applyAlignment="0" applyProtection="0"/>
    <xf numFmtId="0" fontId="2" fillId="8" borderId="0" applyNumberFormat="0" applyBorder="0" applyAlignment="0" applyProtection="0"/>
    <xf numFmtId="0" fontId="52" fillId="0" borderId="0" applyNumberFormat="0" applyFill="0" applyBorder="0" applyAlignment="0" applyProtection="0"/>
    <xf numFmtId="0" fontId="32" fillId="9" borderId="0" applyNumberFormat="0" applyBorder="0" applyAlignment="0" applyProtection="0"/>
    <xf numFmtId="0" fontId="43" fillId="0" borderId="5" applyNumberFormat="0" applyFill="0" applyAlignment="0" applyProtection="0"/>
    <xf numFmtId="0" fontId="40" fillId="0" borderId="6" applyNumberFormat="0" applyFill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32" fillId="11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" fillId="12" borderId="0" applyNumberFormat="0" applyBorder="0" applyAlignment="0" applyProtection="0"/>
    <xf numFmtId="0" fontId="37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2" fillId="6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13" borderId="0" applyNumberFormat="0" applyBorder="0" applyAlignment="0" applyProtection="0"/>
    <xf numFmtId="0" fontId="0" fillId="14" borderId="8" applyNumberFormat="0" applyFont="0" applyAlignment="0" applyProtection="0"/>
    <xf numFmtId="0" fontId="32" fillId="15" borderId="0" applyNumberFormat="0" applyBorder="0" applyAlignment="0" applyProtection="0"/>
    <xf numFmtId="0" fontId="42" fillId="16" borderId="0" applyNumberFormat="0" applyBorder="0" applyAlignment="0" applyProtection="0"/>
    <xf numFmtId="0" fontId="2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4" borderId="9" applyNumberFormat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9" borderId="0" applyNumberFormat="0" applyBorder="0" applyAlignment="0" applyProtection="0"/>
    <xf numFmtId="9" fontId="0" fillId="0" borderId="0" applyFont="0" applyFill="0" applyBorder="0" applyAlignment="0" applyProtection="0"/>
    <xf numFmtId="0" fontId="32" fillId="13" borderId="0" applyNumberFormat="0" applyBorder="0" applyAlignment="0" applyProtection="0"/>
    <xf numFmtId="44" fontId="0" fillId="0" borderId="0" applyFont="0" applyFill="0" applyBorder="0" applyAlignment="0" applyProtection="0"/>
    <xf numFmtId="0" fontId="32" fillId="23" borderId="0" applyNumberFormat="0" applyBorder="0" applyAlignment="0" applyProtection="0"/>
    <xf numFmtId="0" fontId="2" fillId="16" borderId="0" applyNumberFormat="0" applyBorder="0" applyAlignment="0" applyProtection="0"/>
    <xf numFmtId="0" fontId="33" fillId="3" borderId="9" applyNumberFormat="0" applyAlignment="0" applyProtection="0"/>
    <xf numFmtId="0" fontId="2" fillId="15" borderId="0" applyNumberFormat="0" applyBorder="0" applyAlignment="0" applyProtection="0"/>
    <xf numFmtId="0" fontId="32" fillId="20" borderId="0" applyNumberFormat="0" applyBorder="0" applyAlignment="0" applyProtection="0"/>
    <xf numFmtId="0" fontId="2" fillId="12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3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4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right" vertical="center"/>
    </xf>
    <xf numFmtId="49" fontId="13" fillId="0" borderId="11" xfId="0" applyNumberFormat="1" applyFont="1" applyFill="1" applyBorder="1" applyAlignment="1">
      <alignment horizontal="right" vertical="center"/>
    </xf>
    <xf numFmtId="49" fontId="9" fillId="0" borderId="11" xfId="0" applyNumberFormat="1" applyFont="1" applyFill="1" applyBorder="1" applyAlignment="1">
      <alignment horizontal="right" vertical="center"/>
    </xf>
    <xf numFmtId="49" fontId="13" fillId="0" borderId="12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horizontal="right" vertical="center"/>
    </xf>
    <xf numFmtId="49" fontId="11" fillId="0" borderId="12" xfId="0" applyNumberFormat="1" applyFont="1" applyFill="1" applyBorder="1" applyAlignment="1">
      <alignment horizontal="right" vertical="center"/>
    </xf>
    <xf numFmtId="4" fontId="9" fillId="0" borderId="12" xfId="0" applyNumberFormat="1" applyFont="1" applyFill="1" applyBorder="1" applyAlignment="1">
      <alignment horizontal="right" vertical="center"/>
    </xf>
    <xf numFmtId="0" fontId="11" fillId="0" borderId="12" xfId="0" applyFont="1" applyFill="1" applyBorder="1" applyAlignment="1">
      <alignment horizontal="left" vertical="center"/>
    </xf>
    <xf numFmtId="0" fontId="55" fillId="0" borderId="13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55" fillId="0" borderId="15" xfId="0" applyFont="1" applyFill="1" applyBorder="1" applyAlignment="1">
      <alignment horizontal="left" vertical="center"/>
    </xf>
    <xf numFmtId="4" fontId="9" fillId="0" borderId="14" xfId="0" applyNumberFormat="1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horizontal="left" vertical="center"/>
    </xf>
    <xf numFmtId="4" fontId="9" fillId="0" borderId="13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3" fillId="0" borderId="17" xfId="0" applyNumberFormat="1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/>
    </xf>
    <xf numFmtId="0" fontId="17" fillId="0" borderId="12" xfId="0" applyNumberFormat="1" applyFont="1" applyFill="1" applyBorder="1" applyAlignment="1">
      <alignment horizontal="center" vertical="center"/>
    </xf>
    <xf numFmtId="0" fontId="18" fillId="0" borderId="17" xfId="0" applyNumberFormat="1" applyFont="1" applyFill="1" applyBorder="1" applyAlignment="1">
      <alignment horizontal="left" vertical="center"/>
    </xf>
    <xf numFmtId="0" fontId="18" fillId="0" borderId="12" xfId="0" applyNumberFormat="1" applyFont="1" applyFill="1" applyBorder="1" applyAlignment="1">
      <alignment vertical="center"/>
    </xf>
    <xf numFmtId="176" fontId="19" fillId="0" borderId="12" xfId="0" applyNumberFormat="1" applyFont="1" applyFill="1" applyBorder="1" applyAlignment="1">
      <alignment horizontal="right" vertical="center"/>
    </xf>
    <xf numFmtId="176" fontId="18" fillId="0" borderId="12" xfId="0" applyNumberFormat="1" applyFont="1" applyFill="1" applyBorder="1" applyAlignment="1">
      <alignment horizontal="right" vertical="center" wrapText="1"/>
    </xf>
    <xf numFmtId="0" fontId="19" fillId="0" borderId="17" xfId="0" applyNumberFormat="1" applyFont="1" applyFill="1" applyBorder="1" applyAlignment="1">
      <alignment horizontal="left" vertical="center"/>
    </xf>
    <xf numFmtId="176" fontId="19" fillId="0" borderId="12" xfId="0" applyNumberFormat="1" applyFont="1" applyFill="1" applyBorder="1" applyAlignment="1">
      <alignment horizontal="right" vertical="center" wrapText="1"/>
    </xf>
    <xf numFmtId="0" fontId="20" fillId="0" borderId="17" xfId="0" applyNumberFormat="1" applyFont="1" applyFill="1" applyBorder="1" applyAlignment="1">
      <alignment horizontal="left" vertical="center"/>
    </xf>
    <xf numFmtId="0" fontId="21" fillId="0" borderId="12" xfId="0" applyNumberFormat="1" applyFont="1" applyFill="1" applyBorder="1" applyAlignment="1">
      <alignment vertical="center"/>
    </xf>
    <xf numFmtId="176" fontId="20" fillId="0" borderId="12" xfId="0" applyNumberFormat="1" applyFont="1" applyFill="1" applyBorder="1" applyAlignment="1">
      <alignment horizontal="right" vertical="center"/>
    </xf>
    <xf numFmtId="176" fontId="20" fillId="0" borderId="12" xfId="0" applyNumberFormat="1" applyFont="1" applyFill="1" applyBorder="1" applyAlignment="1">
      <alignment horizontal="right" vertical="center" wrapText="1"/>
    </xf>
    <xf numFmtId="0" fontId="20" fillId="0" borderId="12" xfId="0" applyNumberFormat="1" applyFont="1" applyFill="1" applyBorder="1" applyAlignment="1">
      <alignment horizontal="left" vertical="center"/>
    </xf>
    <xf numFmtId="0" fontId="20" fillId="0" borderId="12" xfId="0" applyNumberFormat="1" applyFont="1" applyFill="1" applyBorder="1" applyAlignment="1">
      <alignment vertical="center"/>
    </xf>
    <xf numFmtId="0" fontId="22" fillId="0" borderId="17" xfId="0" applyNumberFormat="1" applyFont="1" applyFill="1" applyBorder="1" applyAlignment="1">
      <alignment horizontal="left" vertical="center"/>
    </xf>
    <xf numFmtId="0" fontId="23" fillId="0" borderId="12" xfId="0" applyNumberFormat="1" applyFont="1" applyFill="1" applyBorder="1" applyAlignment="1">
      <alignment vertical="center"/>
    </xf>
    <xf numFmtId="177" fontId="24" fillId="0" borderId="12" xfId="0" applyNumberFormat="1" applyFont="1" applyFill="1" applyBorder="1" applyAlignment="1">
      <alignment horizontal="right" vertical="center"/>
    </xf>
    <xf numFmtId="177" fontId="24" fillId="0" borderId="12" xfId="0" applyNumberFormat="1" applyFont="1" applyFill="1" applyBorder="1" applyAlignment="1">
      <alignment horizontal="right" vertical="center" wrapText="1"/>
    </xf>
    <xf numFmtId="0" fontId="24" fillId="0" borderId="17" xfId="0" applyNumberFormat="1" applyFont="1" applyFill="1" applyBorder="1" applyAlignment="1">
      <alignment horizontal="left" vertical="center"/>
    </xf>
    <xf numFmtId="0" fontId="13" fillId="0" borderId="12" xfId="0" applyNumberFormat="1" applyFont="1" applyFill="1" applyBorder="1" applyAlignment="1">
      <alignment vertical="center"/>
    </xf>
    <xf numFmtId="0" fontId="24" fillId="0" borderId="17" xfId="0" applyNumberFormat="1" applyFont="1" applyFill="1" applyBorder="1" applyAlignment="1">
      <alignment vertical="center"/>
    </xf>
    <xf numFmtId="0" fontId="24" fillId="0" borderId="12" xfId="0" applyNumberFormat="1" applyFont="1" applyFill="1" applyBorder="1" applyAlignment="1">
      <alignment vertical="center"/>
    </xf>
    <xf numFmtId="0" fontId="13" fillId="0" borderId="17" xfId="0" applyNumberFormat="1" applyFont="1" applyFill="1" applyBorder="1" applyAlignment="1">
      <alignment vertical="center"/>
    </xf>
    <xf numFmtId="177" fontId="13" fillId="0" borderId="12" xfId="0" applyNumberFormat="1" applyFont="1" applyFill="1" applyBorder="1" applyAlignment="1">
      <alignment horizontal="right" vertical="center"/>
    </xf>
    <xf numFmtId="177" fontId="13" fillId="0" borderId="12" xfId="0" applyNumberFormat="1" applyFont="1" applyFill="1" applyBorder="1" applyAlignment="1">
      <alignment horizontal="right" vertical="center" wrapText="1"/>
    </xf>
    <xf numFmtId="0" fontId="13" fillId="0" borderId="0" xfId="0" applyNumberFormat="1" applyFont="1" applyFill="1" applyBorder="1" applyAlignment="1">
      <alignment horizontal="right" vertical="center"/>
    </xf>
    <xf numFmtId="0" fontId="13" fillId="0" borderId="18" xfId="0" applyNumberFormat="1" applyFont="1" applyFill="1" applyBorder="1" applyAlignment="1">
      <alignment horizontal="center" vertical="center"/>
    </xf>
    <xf numFmtId="176" fontId="18" fillId="0" borderId="18" xfId="0" applyNumberFormat="1" applyFont="1" applyFill="1" applyBorder="1" applyAlignment="1">
      <alignment horizontal="right" vertical="center" wrapText="1"/>
    </xf>
    <xf numFmtId="176" fontId="19" fillId="0" borderId="18" xfId="0" applyNumberFormat="1" applyFont="1" applyFill="1" applyBorder="1" applyAlignment="1">
      <alignment horizontal="right" vertical="center" wrapText="1"/>
    </xf>
    <xf numFmtId="176" fontId="20" fillId="0" borderId="18" xfId="0" applyNumberFormat="1" applyFont="1" applyFill="1" applyBorder="1" applyAlignment="1">
      <alignment horizontal="right" vertical="center" wrapText="1"/>
    </xf>
    <xf numFmtId="177" fontId="24" fillId="0" borderId="18" xfId="0" applyNumberFormat="1" applyFont="1" applyFill="1" applyBorder="1" applyAlignment="1">
      <alignment horizontal="right" vertical="center" wrapText="1"/>
    </xf>
    <xf numFmtId="177" fontId="13" fillId="0" borderId="18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13" fillId="0" borderId="17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 vertical="center" wrapText="1"/>
    </xf>
    <xf numFmtId="0" fontId="13" fillId="0" borderId="17" xfId="0" applyNumberFormat="1" applyFont="1" applyFill="1" applyBorder="1" applyAlignment="1">
      <alignment vertical="center" wrapText="1"/>
    </xf>
    <xf numFmtId="176" fontId="21" fillId="0" borderId="17" xfId="0" applyNumberFormat="1" applyFont="1" applyFill="1" applyBorder="1" applyAlignment="1">
      <alignment vertical="center"/>
    </xf>
    <xf numFmtId="176" fontId="21" fillId="0" borderId="12" xfId="0" applyNumberFormat="1" applyFont="1" applyFill="1" applyBorder="1" applyAlignment="1">
      <alignment horizontal="center" vertical="center"/>
    </xf>
    <xf numFmtId="176" fontId="21" fillId="0" borderId="12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vertical="center"/>
    </xf>
    <xf numFmtId="0" fontId="13" fillId="0" borderId="12" xfId="0" applyNumberFormat="1" applyFont="1" applyFill="1" applyBorder="1" applyAlignment="1">
      <alignment vertical="center" wrapText="1"/>
    </xf>
    <xf numFmtId="0" fontId="13" fillId="0" borderId="18" xfId="0" applyNumberFormat="1" applyFont="1" applyFill="1" applyBorder="1" applyAlignment="1">
      <alignment horizontal="center" vertical="center" wrapText="1"/>
    </xf>
    <xf numFmtId="0" fontId="24" fillId="0" borderId="18" xfId="0" applyNumberFormat="1" applyFont="1" applyFill="1" applyBorder="1" applyAlignment="1">
      <alignment vertical="center"/>
    </xf>
    <xf numFmtId="176" fontId="21" fillId="0" borderId="18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3" fillId="0" borderId="17" xfId="0" applyNumberFormat="1" applyFont="1" applyFill="1" applyBorder="1" applyAlignment="1">
      <alignment horizontal="center" vertical="center"/>
    </xf>
    <xf numFmtId="49" fontId="24" fillId="0" borderId="17" xfId="0" applyNumberFormat="1" applyFont="1" applyFill="1" applyBorder="1" applyAlignment="1">
      <alignment vertical="center"/>
    </xf>
    <xf numFmtId="49" fontId="19" fillId="0" borderId="19" xfId="0" applyNumberFormat="1" applyFont="1" applyFill="1" applyBorder="1" applyAlignment="1">
      <alignment horizontal="center" vertical="center"/>
    </xf>
    <xf numFmtId="0" fontId="18" fillId="0" borderId="20" xfId="0" applyNumberFormat="1" applyFont="1" applyFill="1" applyBorder="1" applyAlignment="1">
      <alignment vertical="center"/>
    </xf>
    <xf numFmtId="49" fontId="20" fillId="0" borderId="19" xfId="0" applyNumberFormat="1" applyFont="1" applyFill="1" applyBorder="1" applyAlignment="1">
      <alignment horizontal="center" vertical="center"/>
    </xf>
    <xf numFmtId="0" fontId="21" fillId="0" borderId="20" xfId="0" applyNumberFormat="1" applyFont="1" applyFill="1" applyBorder="1" applyAlignment="1">
      <alignment vertical="center"/>
    </xf>
    <xf numFmtId="176" fontId="20" fillId="0" borderId="18" xfId="0" applyNumberFormat="1" applyFont="1" applyFill="1" applyBorder="1" applyAlignment="1">
      <alignment vertical="center" wrapText="1"/>
    </xf>
    <xf numFmtId="49" fontId="20" fillId="0" borderId="21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vertical="center"/>
    </xf>
    <xf numFmtId="176" fontId="20" fillId="0" borderId="22" xfId="0" applyNumberFormat="1" applyFont="1" applyFill="1" applyBorder="1" applyAlignment="1">
      <alignment horizontal="right" vertical="center" wrapText="1"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19" fillId="0" borderId="17" xfId="0" applyNumberFormat="1" applyFont="1" applyFill="1" applyBorder="1" applyAlignment="1">
      <alignment horizontal="center" vertical="center"/>
    </xf>
    <xf numFmtId="0" fontId="19" fillId="0" borderId="12" xfId="0" applyNumberFormat="1" applyFont="1" applyFill="1" applyBorder="1" applyAlignment="1">
      <alignment horizontal="center" vertical="center"/>
    </xf>
    <xf numFmtId="176" fontId="19" fillId="0" borderId="12" xfId="0" applyNumberFormat="1" applyFont="1" applyFill="1" applyBorder="1" applyAlignment="1">
      <alignment horizontal="center" vertical="center"/>
    </xf>
    <xf numFmtId="176" fontId="18" fillId="0" borderId="12" xfId="0" applyNumberFormat="1" applyFont="1" applyFill="1" applyBorder="1" applyAlignment="1">
      <alignment horizontal="right" vertical="center"/>
    </xf>
    <xf numFmtId="0" fontId="19" fillId="0" borderId="12" xfId="0" applyNumberFormat="1" applyFont="1" applyFill="1" applyBorder="1" applyAlignment="1">
      <alignment vertical="center"/>
    </xf>
    <xf numFmtId="176" fontId="21" fillId="0" borderId="18" xfId="0" applyNumberFormat="1" applyFont="1" applyFill="1" applyBorder="1" applyAlignment="1">
      <alignment horizontal="right" vertical="center" wrapText="1"/>
    </xf>
    <xf numFmtId="0" fontId="27" fillId="0" borderId="17" xfId="0" applyNumberFormat="1" applyFont="1" applyFill="1" applyBorder="1" applyAlignment="1">
      <alignment horizontal="left" vertical="center"/>
    </xf>
    <xf numFmtId="0" fontId="27" fillId="0" borderId="12" xfId="0" applyNumberFormat="1" applyFont="1" applyFill="1" applyBorder="1" applyAlignment="1">
      <alignment vertical="center"/>
    </xf>
    <xf numFmtId="176" fontId="21" fillId="0" borderId="12" xfId="0" applyNumberFormat="1" applyFont="1" applyFill="1" applyBorder="1" applyAlignment="1">
      <alignment horizontal="right" vertical="center" wrapText="1"/>
    </xf>
    <xf numFmtId="176" fontId="19" fillId="0" borderId="18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176" fontId="21" fillId="0" borderId="18" xfId="0" applyNumberFormat="1" applyFont="1" applyFill="1" applyBorder="1" applyAlignment="1">
      <alignment horizontal="right" vertical="center" wrapText="1"/>
    </xf>
    <xf numFmtId="176" fontId="21" fillId="0" borderId="12" xfId="0" applyNumberFormat="1" applyFont="1" applyFill="1" applyBorder="1" applyAlignment="1">
      <alignment vertical="center"/>
    </xf>
    <xf numFmtId="177" fontId="24" fillId="0" borderId="12" xfId="0" applyNumberFormat="1" applyFont="1" applyFill="1" applyBorder="1" applyAlignment="1">
      <alignment vertical="center" wrapText="1"/>
    </xf>
    <xf numFmtId="176" fontId="21" fillId="0" borderId="23" xfId="0" applyNumberFormat="1" applyFont="1" applyFill="1" applyBorder="1" applyAlignment="1">
      <alignment vertical="center"/>
    </xf>
    <xf numFmtId="177" fontId="13" fillId="0" borderId="12" xfId="0" applyNumberFormat="1" applyFont="1" applyFill="1" applyBorder="1" applyAlignment="1">
      <alignment vertical="center" wrapText="1"/>
    </xf>
    <xf numFmtId="176" fontId="21" fillId="0" borderId="13" xfId="0" applyNumberFormat="1" applyFont="1" applyFill="1" applyBorder="1" applyAlignment="1">
      <alignment vertical="center"/>
    </xf>
    <xf numFmtId="176" fontId="26" fillId="0" borderId="13" xfId="0" applyNumberFormat="1" applyFont="1" applyFill="1" applyBorder="1" applyAlignment="1">
      <alignment/>
    </xf>
    <xf numFmtId="177" fontId="7" fillId="0" borderId="12" xfId="0" applyNumberFormat="1" applyFont="1" applyFill="1" applyBorder="1" applyAlignment="1">
      <alignment vertical="center" wrapText="1"/>
    </xf>
    <xf numFmtId="0" fontId="29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3" fillId="0" borderId="24" xfId="0" applyNumberFormat="1" applyFont="1" applyFill="1" applyBorder="1" applyAlignment="1">
      <alignment vertical="center"/>
    </xf>
    <xf numFmtId="0" fontId="13" fillId="0" borderId="24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/>
    </xf>
    <xf numFmtId="177" fontId="20" fillId="0" borderId="12" xfId="0" applyNumberFormat="1" applyFont="1" applyFill="1" applyBorder="1" applyAlignment="1">
      <alignment horizontal="right" vertical="center" wrapText="1"/>
    </xf>
    <xf numFmtId="177" fontId="20" fillId="0" borderId="18" xfId="0" applyNumberFormat="1" applyFont="1" applyFill="1" applyBorder="1" applyAlignment="1">
      <alignment horizontal="right" vertical="center" wrapText="1"/>
    </xf>
    <xf numFmtId="177" fontId="20" fillId="0" borderId="18" xfId="0" applyNumberFormat="1" applyFont="1" applyFill="1" applyBorder="1" applyAlignment="1">
      <alignment vertical="center" wrapText="1"/>
    </xf>
    <xf numFmtId="177" fontId="20" fillId="0" borderId="12" xfId="0" applyNumberFormat="1" applyFont="1" applyFill="1" applyBorder="1" applyAlignment="1">
      <alignment horizontal="right" vertical="center"/>
    </xf>
    <xf numFmtId="177" fontId="20" fillId="0" borderId="18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 horizontal="right" vertical="center"/>
    </xf>
    <xf numFmtId="0" fontId="13" fillId="0" borderId="12" xfId="0" applyNumberFormat="1" applyFont="1" applyFill="1" applyBorder="1" applyAlignment="1">
      <alignment/>
    </xf>
    <xf numFmtId="0" fontId="13" fillId="0" borderId="17" xfId="0" applyNumberFormat="1" applyFont="1" applyFill="1" applyBorder="1" applyAlignment="1">
      <alignment/>
    </xf>
    <xf numFmtId="0" fontId="56" fillId="0" borderId="0" xfId="0" applyFont="1" applyAlignment="1">
      <alignment vertical="center"/>
    </xf>
    <xf numFmtId="0" fontId="56" fillId="0" borderId="0" xfId="0" applyFont="1" applyAlignment="1">
      <alignment/>
    </xf>
    <xf numFmtId="0" fontId="56" fillId="0" borderId="0" xfId="0" applyFont="1" applyFill="1" applyAlignment="1">
      <alignment/>
    </xf>
    <xf numFmtId="0" fontId="57" fillId="0" borderId="0" xfId="0" applyFont="1" applyAlignment="1">
      <alignment vertical="center"/>
    </xf>
    <xf numFmtId="0" fontId="56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vertical="center"/>
    </xf>
    <xf numFmtId="0" fontId="58" fillId="0" borderId="0" xfId="0" applyNumberFormat="1" applyFont="1" applyFill="1" applyBorder="1" applyAlignment="1">
      <alignment horizontal="center" vertical="center"/>
    </xf>
    <xf numFmtId="0" fontId="59" fillId="0" borderId="24" xfId="0" applyNumberFormat="1" applyFont="1" applyFill="1" applyBorder="1" applyAlignment="1">
      <alignment vertical="center"/>
    </xf>
    <xf numFmtId="0" fontId="59" fillId="0" borderId="24" xfId="0" applyNumberFormat="1" applyFont="1" applyFill="1" applyBorder="1" applyAlignment="1">
      <alignment/>
    </xf>
    <xf numFmtId="0" fontId="59" fillId="0" borderId="0" xfId="0" applyNumberFormat="1" applyFont="1" applyFill="1" applyBorder="1" applyAlignment="1">
      <alignment/>
    </xf>
    <xf numFmtId="0" fontId="59" fillId="0" borderId="0" xfId="0" applyNumberFormat="1" applyFont="1" applyFill="1" applyBorder="1" applyAlignment="1">
      <alignment horizontal="right" vertical="center"/>
    </xf>
    <xf numFmtId="0" fontId="59" fillId="0" borderId="17" xfId="0" applyNumberFormat="1" applyFont="1" applyFill="1" applyBorder="1" applyAlignment="1">
      <alignment horizontal="center" vertical="center"/>
    </xf>
    <xf numFmtId="0" fontId="59" fillId="0" borderId="12" xfId="0" applyNumberFormat="1" applyFont="1" applyFill="1" applyBorder="1" applyAlignment="1">
      <alignment horizontal="center" vertical="center"/>
    </xf>
    <xf numFmtId="0" fontId="59" fillId="0" borderId="18" xfId="0" applyNumberFormat="1" applyFont="1" applyFill="1" applyBorder="1" applyAlignment="1">
      <alignment horizontal="center" vertical="center"/>
    </xf>
    <xf numFmtId="0" fontId="59" fillId="0" borderId="17" xfId="0" applyNumberFormat="1" applyFont="1" applyFill="1" applyBorder="1" applyAlignment="1">
      <alignment vertical="center"/>
    </xf>
    <xf numFmtId="177" fontId="60" fillId="0" borderId="12" xfId="0" applyNumberFormat="1" applyFont="1" applyFill="1" applyBorder="1" applyAlignment="1">
      <alignment horizontal="right" vertical="center" wrapText="1"/>
    </xf>
    <xf numFmtId="0" fontId="59" fillId="0" borderId="12" xfId="0" applyNumberFormat="1" applyFont="1" applyFill="1" applyBorder="1" applyAlignment="1">
      <alignment vertical="center"/>
    </xf>
    <xf numFmtId="177" fontId="60" fillId="0" borderId="18" xfId="0" applyNumberFormat="1" applyFont="1" applyFill="1" applyBorder="1" applyAlignment="1">
      <alignment horizontal="right" vertical="center" wrapText="1"/>
    </xf>
    <xf numFmtId="177" fontId="60" fillId="0" borderId="18" xfId="0" applyNumberFormat="1" applyFont="1" applyFill="1" applyBorder="1" applyAlignment="1">
      <alignment vertical="center" wrapText="1"/>
    </xf>
    <xf numFmtId="177" fontId="60" fillId="0" borderId="12" xfId="0" applyNumberFormat="1" applyFont="1" applyFill="1" applyBorder="1" applyAlignment="1">
      <alignment horizontal="right" vertical="center"/>
    </xf>
    <xf numFmtId="177" fontId="60" fillId="0" borderId="18" xfId="0" applyNumberFormat="1" applyFont="1" applyFill="1" applyBorder="1" applyAlignment="1">
      <alignment/>
    </xf>
    <xf numFmtId="177" fontId="60" fillId="0" borderId="18" xfId="0" applyNumberFormat="1" applyFont="1" applyFill="1" applyBorder="1" applyAlignment="1">
      <alignment horizontal="right" vertical="center"/>
    </xf>
    <xf numFmtId="0" fontId="59" fillId="0" borderId="12" xfId="0" applyNumberFormat="1" applyFont="1" applyFill="1" applyBorder="1" applyAlignment="1">
      <alignment/>
    </xf>
    <xf numFmtId="0" fontId="59" fillId="0" borderId="17" xfId="0" applyNumberFormat="1" applyFont="1" applyFill="1" applyBorder="1" applyAlignment="1">
      <alignment/>
    </xf>
  </cellXfs>
  <cellStyles count="50">
    <cellStyle name="Normal" xfId="0"/>
    <cellStyle name="样式 1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showGridLines="0" showZeros="0" zoomScaleSheetLayoutView="100" workbookViewId="0" topLeftCell="A1">
      <selection activeCell="D17" sqref="D17"/>
    </sheetView>
  </sheetViews>
  <sheetFormatPr defaultColWidth="10.28125" defaultRowHeight="12.75" customHeight="1"/>
  <cols>
    <col min="1" max="1" width="29.7109375" style="140" customWidth="1"/>
    <col min="2" max="2" width="15.8515625" style="141" customWidth="1"/>
    <col min="3" max="3" width="29.57421875" style="140" bestFit="1" customWidth="1"/>
    <col min="4" max="4" width="17.140625" style="141" customWidth="1"/>
    <col min="5" max="5" width="8.00390625" style="140" customWidth="1"/>
    <col min="6" max="16384" width="10.28125" style="140" customWidth="1"/>
  </cols>
  <sheetData>
    <row r="1" spans="1:4" s="139" customFormat="1" ht="17.25">
      <c r="A1" s="142" t="s">
        <v>0</v>
      </c>
      <c r="B1" s="143"/>
      <c r="D1" s="144"/>
    </row>
    <row r="2" spans="1:4" ht="26.25" customHeight="1">
      <c r="A2" s="145" t="s">
        <v>1</v>
      </c>
      <c r="B2" s="145"/>
      <c r="C2" s="145"/>
      <c r="D2" s="145"/>
    </row>
    <row r="3" spans="1:4" ht="13.5" customHeight="1">
      <c r="A3" s="146"/>
      <c r="B3" s="147"/>
      <c r="C3" s="148"/>
      <c r="D3" s="149" t="s">
        <v>2</v>
      </c>
    </row>
    <row r="4" spans="1:4" ht="24.75" customHeight="1">
      <c r="A4" s="150" t="s">
        <v>3</v>
      </c>
      <c r="B4" s="151"/>
      <c r="C4" s="151" t="s">
        <v>4</v>
      </c>
      <c r="D4" s="152"/>
    </row>
    <row r="5" spans="1:4" ht="24.75" customHeight="1">
      <c r="A5" s="150" t="s">
        <v>5</v>
      </c>
      <c r="B5" s="151" t="s">
        <v>6</v>
      </c>
      <c r="C5" s="151" t="s">
        <v>5</v>
      </c>
      <c r="D5" s="152" t="s">
        <v>6</v>
      </c>
    </row>
    <row r="6" spans="1:4" ht="24.75" customHeight="1">
      <c r="A6" s="153" t="s">
        <v>7</v>
      </c>
      <c r="B6" s="154">
        <v>6350.33</v>
      </c>
      <c r="C6" s="155" t="s">
        <v>8</v>
      </c>
      <c r="D6" s="156"/>
    </row>
    <row r="7" spans="1:4" ht="24.75" customHeight="1">
      <c r="A7" s="153" t="s">
        <v>9</v>
      </c>
      <c r="B7" s="154">
        <v>6350.33</v>
      </c>
      <c r="C7" s="155" t="s">
        <v>10</v>
      </c>
      <c r="D7" s="156"/>
    </row>
    <row r="8" spans="1:4" ht="24.75" customHeight="1">
      <c r="A8" s="153" t="s">
        <v>11</v>
      </c>
      <c r="B8" s="154"/>
      <c r="C8" s="155" t="s">
        <v>12</v>
      </c>
      <c r="D8" s="156"/>
    </row>
    <row r="9" spans="1:4" ht="24.75" customHeight="1">
      <c r="A9" s="153" t="s">
        <v>13</v>
      </c>
      <c r="B9" s="154">
        <v>174681</v>
      </c>
      <c r="C9" s="155" t="s">
        <v>14</v>
      </c>
      <c r="D9" s="156"/>
    </row>
    <row r="10" spans="1:4" ht="24.75" customHeight="1">
      <c r="A10" s="153" t="s">
        <v>15</v>
      </c>
      <c r="B10" s="154"/>
      <c r="C10" s="155" t="s">
        <v>16</v>
      </c>
      <c r="D10" s="156"/>
    </row>
    <row r="11" spans="1:4" ht="24.75" customHeight="1">
      <c r="A11" s="153" t="s">
        <v>17</v>
      </c>
      <c r="B11" s="154"/>
      <c r="C11" s="155" t="s">
        <v>18</v>
      </c>
      <c r="D11" s="156"/>
    </row>
    <row r="12" spans="1:4" ht="24.75" customHeight="1">
      <c r="A12" s="153" t="s">
        <v>19</v>
      </c>
      <c r="B12" s="154"/>
      <c r="C12" s="155" t="s">
        <v>20</v>
      </c>
      <c r="D12" s="157"/>
    </row>
    <row r="13" spans="1:4" ht="24.75" customHeight="1">
      <c r="A13" s="153" t="s">
        <v>21</v>
      </c>
      <c r="B13" s="154"/>
      <c r="C13" s="155" t="s">
        <v>22</v>
      </c>
      <c r="D13" s="157">
        <v>58.64</v>
      </c>
    </row>
    <row r="14" spans="1:4" ht="24.75" customHeight="1">
      <c r="A14" s="153" t="s">
        <v>23</v>
      </c>
      <c r="B14" s="154"/>
      <c r="C14" s="155" t="s">
        <v>24</v>
      </c>
      <c r="D14" s="157"/>
    </row>
    <row r="15" spans="1:4" ht="24.75" customHeight="1">
      <c r="A15" s="153" t="s">
        <v>25</v>
      </c>
      <c r="B15" s="154"/>
      <c r="C15" s="155" t="s">
        <v>26</v>
      </c>
      <c r="D15" s="133">
        <v>122.17</v>
      </c>
    </row>
    <row r="16" spans="1:4" ht="24.75" customHeight="1">
      <c r="A16" s="153" t="s">
        <v>27</v>
      </c>
      <c r="B16" s="154"/>
      <c r="C16" s="155" t="s">
        <v>28</v>
      </c>
      <c r="D16" s="133"/>
    </row>
    <row r="17" spans="1:4" ht="24.75" customHeight="1">
      <c r="A17" s="153" t="s">
        <v>29</v>
      </c>
      <c r="B17" s="158"/>
      <c r="C17" s="155" t="s">
        <v>30</v>
      </c>
      <c r="D17" s="133">
        <v>174681</v>
      </c>
    </row>
    <row r="18" spans="1:4" ht="24.75" customHeight="1">
      <c r="A18" s="153"/>
      <c r="B18" s="158"/>
      <c r="C18" s="155" t="s">
        <v>31</v>
      </c>
      <c r="D18" s="133"/>
    </row>
    <row r="19" spans="1:4" ht="24.75" customHeight="1">
      <c r="A19" s="153"/>
      <c r="B19" s="158"/>
      <c r="C19" s="155" t="s">
        <v>32</v>
      </c>
      <c r="D19" s="133"/>
    </row>
    <row r="20" spans="1:4" ht="24.75" customHeight="1">
      <c r="A20" s="153"/>
      <c r="B20" s="158"/>
      <c r="C20" s="155" t="s">
        <v>33</v>
      </c>
      <c r="D20" s="133"/>
    </row>
    <row r="21" spans="1:4" ht="24.75" customHeight="1">
      <c r="A21" s="153"/>
      <c r="B21" s="158"/>
      <c r="C21" s="155" t="s">
        <v>34</v>
      </c>
      <c r="D21" s="133"/>
    </row>
    <row r="22" spans="1:4" ht="24.75" customHeight="1">
      <c r="A22" s="153"/>
      <c r="B22" s="158"/>
      <c r="C22" s="155" t="s">
        <v>35</v>
      </c>
      <c r="D22" s="133"/>
    </row>
    <row r="23" spans="1:4" ht="24.75" customHeight="1">
      <c r="A23" s="153"/>
      <c r="B23" s="158"/>
      <c r="C23" s="155" t="s">
        <v>36</v>
      </c>
      <c r="D23" s="133"/>
    </row>
    <row r="24" spans="1:4" ht="24.75" customHeight="1">
      <c r="A24" s="153"/>
      <c r="B24" s="158"/>
      <c r="C24" s="155" t="s">
        <v>37</v>
      </c>
      <c r="D24" s="133">
        <v>6125</v>
      </c>
    </row>
    <row r="25" spans="1:4" ht="24.75" customHeight="1">
      <c r="A25" s="153"/>
      <c r="B25" s="158"/>
      <c r="C25" s="155" t="s">
        <v>38</v>
      </c>
      <c r="D25" s="133">
        <v>44.52</v>
      </c>
    </row>
    <row r="26" spans="1:4" ht="24.75" customHeight="1">
      <c r="A26" s="153"/>
      <c r="B26" s="158"/>
      <c r="C26" s="155" t="s">
        <v>39</v>
      </c>
      <c r="D26" s="157"/>
    </row>
    <row r="27" spans="1:4" ht="24.75" customHeight="1">
      <c r="A27" s="153"/>
      <c r="B27" s="158"/>
      <c r="C27" s="155" t="s">
        <v>40</v>
      </c>
      <c r="D27" s="157"/>
    </row>
    <row r="28" spans="1:4" ht="24.75" customHeight="1">
      <c r="A28" s="153"/>
      <c r="B28" s="158"/>
      <c r="C28" s="155" t="s">
        <v>41</v>
      </c>
      <c r="D28" s="157"/>
    </row>
    <row r="29" spans="1:4" ht="24.75" customHeight="1">
      <c r="A29" s="153"/>
      <c r="B29" s="158"/>
      <c r="C29" s="155" t="s">
        <v>42</v>
      </c>
      <c r="D29" s="157"/>
    </row>
    <row r="30" spans="1:4" ht="24.75" customHeight="1">
      <c r="A30" s="153"/>
      <c r="B30" s="158"/>
      <c r="C30" s="155" t="s">
        <v>43</v>
      </c>
      <c r="D30" s="157"/>
    </row>
    <row r="31" spans="1:4" ht="24.75" customHeight="1">
      <c r="A31" s="153"/>
      <c r="B31" s="158"/>
      <c r="C31" s="155" t="s">
        <v>44</v>
      </c>
      <c r="D31" s="157"/>
    </row>
    <row r="32" spans="1:4" ht="24.75" customHeight="1">
      <c r="A32" s="153"/>
      <c r="B32" s="158"/>
      <c r="C32" s="155" t="s">
        <v>45</v>
      </c>
      <c r="D32" s="157"/>
    </row>
    <row r="33" spans="1:4" ht="24.75" customHeight="1">
      <c r="A33" s="153"/>
      <c r="B33" s="158"/>
      <c r="C33" s="155" t="s">
        <v>46</v>
      </c>
      <c r="D33" s="157"/>
    </row>
    <row r="34" spans="1:4" ht="24.75" customHeight="1">
      <c r="A34" s="153"/>
      <c r="B34" s="158"/>
      <c r="C34" s="155" t="s">
        <v>47</v>
      </c>
      <c r="D34" s="157"/>
    </row>
    <row r="35" spans="1:4" ht="24.75" customHeight="1">
      <c r="A35" s="153"/>
      <c r="B35" s="158"/>
      <c r="C35" s="155"/>
      <c r="D35" s="159"/>
    </row>
    <row r="36" spans="1:4" ht="24.75" customHeight="1">
      <c r="A36" s="153"/>
      <c r="B36" s="158"/>
      <c r="C36" s="155"/>
      <c r="D36" s="159"/>
    </row>
    <row r="37" spans="1:4" ht="24.75" customHeight="1">
      <c r="A37" s="150" t="s">
        <v>48</v>
      </c>
      <c r="B37" s="154">
        <f>B9+B6</f>
        <v>181031.33</v>
      </c>
      <c r="C37" s="151" t="s">
        <v>49</v>
      </c>
      <c r="D37" s="156">
        <f>SUM(D6:D36)</f>
        <v>181031.33</v>
      </c>
    </row>
    <row r="38" spans="1:4" ht="24.75" customHeight="1">
      <c r="A38" s="150"/>
      <c r="B38" s="158"/>
      <c r="C38" s="151"/>
      <c r="D38" s="160"/>
    </row>
    <row r="39" spans="1:4" ht="24.75" customHeight="1">
      <c r="A39" s="153" t="s">
        <v>50</v>
      </c>
      <c r="B39" s="154"/>
      <c r="C39" s="155" t="s">
        <v>51</v>
      </c>
      <c r="D39" s="156"/>
    </row>
    <row r="40" spans="1:4" ht="24.75" customHeight="1">
      <c r="A40" s="153" t="s">
        <v>52</v>
      </c>
      <c r="B40" s="154"/>
      <c r="C40" s="155"/>
      <c r="D40" s="159"/>
    </row>
    <row r="41" spans="1:4" ht="24.75" customHeight="1">
      <c r="A41" s="153" t="s">
        <v>53</v>
      </c>
      <c r="B41" s="154"/>
      <c r="C41" s="155"/>
      <c r="D41" s="159"/>
    </row>
    <row r="42" spans="1:4" ht="24.75" customHeight="1">
      <c r="A42" s="153" t="s">
        <v>54</v>
      </c>
      <c r="B42" s="154"/>
      <c r="C42" s="155"/>
      <c r="D42" s="159"/>
    </row>
    <row r="43" spans="1:4" ht="24.75" customHeight="1">
      <c r="A43" s="153" t="s">
        <v>55</v>
      </c>
      <c r="B43" s="154"/>
      <c r="C43" s="155"/>
      <c r="D43" s="159"/>
    </row>
    <row r="44" spans="1:4" ht="24.75" customHeight="1">
      <c r="A44" s="153" t="s">
        <v>56</v>
      </c>
      <c r="B44" s="154"/>
      <c r="C44" s="155"/>
      <c r="D44" s="159"/>
    </row>
    <row r="45" spans="1:4" ht="24.75" customHeight="1">
      <c r="A45" s="153" t="s">
        <v>57</v>
      </c>
      <c r="B45" s="154"/>
      <c r="C45" s="155"/>
      <c r="D45" s="159"/>
    </row>
    <row r="46" spans="1:4" ht="24.75" customHeight="1">
      <c r="A46" s="153" t="s">
        <v>58</v>
      </c>
      <c r="B46" s="154"/>
      <c r="C46" s="155"/>
      <c r="D46" s="159"/>
    </row>
    <row r="47" spans="1:4" ht="24.75" customHeight="1">
      <c r="A47" s="153"/>
      <c r="B47" s="158"/>
      <c r="C47" s="161"/>
      <c r="D47" s="159"/>
    </row>
    <row r="48" spans="1:4" ht="24.75" customHeight="1">
      <c r="A48" s="162"/>
      <c r="B48" s="158"/>
      <c r="C48" s="161"/>
      <c r="D48" s="159"/>
    </row>
    <row r="49" spans="1:4" ht="24.75" customHeight="1">
      <c r="A49" s="150" t="s">
        <v>59</v>
      </c>
      <c r="B49" s="154">
        <f>B37</f>
        <v>181031.33</v>
      </c>
      <c r="C49" s="151" t="s">
        <v>60</v>
      </c>
      <c r="D49" s="160">
        <f>D37</f>
        <v>181031.33</v>
      </c>
    </row>
  </sheetData>
  <sheetProtection/>
  <mergeCells count="3">
    <mergeCell ref="A2:D2"/>
    <mergeCell ref="A4:B4"/>
    <mergeCell ref="C4:D4"/>
  </mergeCells>
  <printOptions horizontalCentered="1"/>
  <pageMargins left="0.5511811023622047" right="0.5511811023622047" top="0.9842519685039371" bottom="0.9842519685039371" header="0.5118110236220472" footer="0.5118110236220472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"/>
  <sheetViews>
    <sheetView zoomScaleSheetLayoutView="100" workbookViewId="0" topLeftCell="A1">
      <selection activeCell="E34" sqref="E34"/>
    </sheetView>
  </sheetViews>
  <sheetFormatPr defaultColWidth="11.421875" defaultRowHeight="12.75"/>
  <cols>
    <col min="1" max="1" width="22.140625" style="1" customWidth="1"/>
    <col min="2" max="2" width="20.8515625" style="1" customWidth="1"/>
    <col min="3" max="3" width="23.00390625" style="1" customWidth="1"/>
    <col min="4" max="4" width="27.7109375" style="1" customWidth="1"/>
    <col min="5" max="5" width="33.421875" style="1" customWidth="1"/>
    <col min="6" max="16384" width="11.421875" style="1" customWidth="1"/>
  </cols>
  <sheetData>
    <row r="1" spans="1:5" s="1" customFormat="1" ht="30.75" customHeight="1">
      <c r="A1" s="2" t="s">
        <v>182</v>
      </c>
      <c r="B1" s="2"/>
      <c r="C1" s="2"/>
      <c r="D1" s="2"/>
      <c r="E1" s="2"/>
    </row>
    <row r="2" spans="1:5" s="1" customFormat="1" ht="39.75" customHeight="1">
      <c r="A2" s="3" t="s">
        <v>183</v>
      </c>
      <c r="B2" s="3"/>
      <c r="C2" s="3"/>
      <c r="D2" s="3"/>
      <c r="E2" s="3"/>
    </row>
    <row r="3" spans="1:5" s="1" customFormat="1" ht="22.5" customHeight="1">
      <c r="A3" s="4"/>
      <c r="B3" s="4"/>
      <c r="C3" s="4"/>
      <c r="D3" s="4"/>
      <c r="E3" s="8" t="s">
        <v>2</v>
      </c>
    </row>
    <row r="4" spans="1:5" s="1" customFormat="1" ht="22.5" customHeight="1">
      <c r="A4" s="5" t="s">
        <v>67</v>
      </c>
      <c r="B4" s="5" t="s">
        <v>68</v>
      </c>
      <c r="C4" s="5" t="s">
        <v>184</v>
      </c>
      <c r="D4" s="5" t="s">
        <v>185</v>
      </c>
      <c r="E4" s="5" t="s">
        <v>186</v>
      </c>
    </row>
    <row r="5" spans="1:5" s="1" customFormat="1" ht="22.5" customHeight="1">
      <c r="A5" s="6"/>
      <c r="B5" s="7"/>
      <c r="C5" s="7"/>
      <c r="D5" s="7"/>
      <c r="E5" s="7"/>
    </row>
  </sheetData>
  <sheetProtection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8"/>
  <sheetViews>
    <sheetView workbookViewId="0" topLeftCell="A28">
      <selection activeCell="D15" sqref="D15:D25"/>
    </sheetView>
  </sheetViews>
  <sheetFormatPr defaultColWidth="10.28125" defaultRowHeight="12.75"/>
  <cols>
    <col min="1" max="1" width="29.7109375" style="0" customWidth="1"/>
    <col min="2" max="2" width="15.57421875" style="127" customWidth="1"/>
    <col min="3" max="3" width="28.57421875" style="127" customWidth="1"/>
    <col min="4" max="4" width="15.00390625" style="127" customWidth="1"/>
    <col min="5" max="5" width="8.00390625" style="0" customWidth="1"/>
  </cols>
  <sheetData>
    <row r="1" ht="17.25">
      <c r="A1" s="42" t="s">
        <v>61</v>
      </c>
    </row>
    <row r="2" spans="1:4" ht="24.75" customHeight="1">
      <c r="A2" s="43" t="s">
        <v>62</v>
      </c>
      <c r="B2" s="43"/>
      <c r="C2" s="43"/>
      <c r="D2" s="43"/>
    </row>
    <row r="3" spans="1:4" ht="19.5" customHeight="1">
      <c r="A3" s="128"/>
      <c r="B3" s="129"/>
      <c r="C3" s="130"/>
      <c r="D3" s="70" t="s">
        <v>2</v>
      </c>
    </row>
    <row r="4" spans="1:4" ht="24.75" customHeight="1">
      <c r="A4" s="44" t="s">
        <v>3</v>
      </c>
      <c r="B4" s="45"/>
      <c r="C4" s="45" t="s">
        <v>4</v>
      </c>
      <c r="D4" s="71"/>
    </row>
    <row r="5" spans="1:4" ht="24.75" customHeight="1">
      <c r="A5" s="44" t="s">
        <v>5</v>
      </c>
      <c r="B5" s="45" t="s">
        <v>6</v>
      </c>
      <c r="C5" s="45" t="s">
        <v>5</v>
      </c>
      <c r="D5" s="71" t="s">
        <v>6</v>
      </c>
    </row>
    <row r="6" spans="1:4" ht="24.75" customHeight="1">
      <c r="A6" s="67" t="s">
        <v>7</v>
      </c>
      <c r="B6" s="131">
        <v>6350.33</v>
      </c>
      <c r="C6" s="64" t="s">
        <v>8</v>
      </c>
      <c r="D6" s="132"/>
    </row>
    <row r="7" spans="1:4" ht="24.75" customHeight="1">
      <c r="A7" s="67" t="s">
        <v>13</v>
      </c>
      <c r="B7" s="131">
        <v>174681</v>
      </c>
      <c r="C7" s="64" t="s">
        <v>10</v>
      </c>
      <c r="D7" s="132"/>
    </row>
    <row r="8" spans="1:4" ht="24.75" customHeight="1">
      <c r="A8" s="67" t="s">
        <v>15</v>
      </c>
      <c r="B8" s="131"/>
      <c r="C8" s="64" t="s">
        <v>12</v>
      </c>
      <c r="D8" s="132"/>
    </row>
    <row r="9" spans="1:4" ht="24.75" customHeight="1">
      <c r="A9" s="67" t="s">
        <v>63</v>
      </c>
      <c r="B9" s="131"/>
      <c r="C9" s="64" t="s">
        <v>14</v>
      </c>
      <c r="D9" s="132"/>
    </row>
    <row r="10" spans="1:4" ht="24.75" customHeight="1">
      <c r="A10" s="67" t="s">
        <v>64</v>
      </c>
      <c r="B10" s="131"/>
      <c r="C10" s="64" t="s">
        <v>16</v>
      </c>
      <c r="D10" s="132"/>
    </row>
    <row r="11" spans="1:4" ht="24.75" customHeight="1">
      <c r="A11" s="67"/>
      <c r="B11" s="131"/>
      <c r="C11" s="64" t="s">
        <v>18</v>
      </c>
      <c r="D11" s="132"/>
    </row>
    <row r="12" spans="1:4" ht="24.75" customHeight="1">
      <c r="A12" s="67"/>
      <c r="B12" s="131"/>
      <c r="C12" s="64" t="s">
        <v>20</v>
      </c>
      <c r="D12" s="133"/>
    </row>
    <row r="13" spans="1:4" ht="24.75" customHeight="1">
      <c r="A13" s="67"/>
      <c r="B13" s="131"/>
      <c r="C13" s="64" t="s">
        <v>22</v>
      </c>
      <c r="D13" s="133">
        <v>58.64</v>
      </c>
    </row>
    <row r="14" spans="1:4" ht="24.75" customHeight="1">
      <c r="A14" s="67"/>
      <c r="B14" s="131"/>
      <c r="C14" s="64" t="s">
        <v>24</v>
      </c>
      <c r="D14" s="133"/>
    </row>
    <row r="15" spans="1:4" ht="24.75" customHeight="1">
      <c r="A15" s="67"/>
      <c r="B15" s="131"/>
      <c r="C15" s="64" t="s">
        <v>26</v>
      </c>
      <c r="D15" s="133">
        <v>122.17</v>
      </c>
    </row>
    <row r="16" spans="1:4" ht="24.75" customHeight="1">
      <c r="A16" s="67"/>
      <c r="B16" s="131"/>
      <c r="C16" s="64" t="s">
        <v>28</v>
      </c>
      <c r="D16" s="133"/>
    </row>
    <row r="17" spans="1:4" ht="24.75" customHeight="1">
      <c r="A17" s="67"/>
      <c r="B17" s="134"/>
      <c r="C17" s="64" t="s">
        <v>30</v>
      </c>
      <c r="D17" s="133">
        <v>174681</v>
      </c>
    </row>
    <row r="18" spans="1:4" ht="24.75" customHeight="1">
      <c r="A18" s="67"/>
      <c r="B18" s="134"/>
      <c r="C18" s="64" t="s">
        <v>31</v>
      </c>
      <c r="D18" s="133"/>
    </row>
    <row r="19" spans="1:4" ht="24.75" customHeight="1">
      <c r="A19" s="67"/>
      <c r="B19" s="134"/>
      <c r="C19" s="64" t="s">
        <v>32</v>
      </c>
      <c r="D19" s="133"/>
    </row>
    <row r="20" spans="1:4" ht="24.75" customHeight="1">
      <c r="A20" s="67"/>
      <c r="B20" s="134"/>
      <c r="C20" s="64" t="s">
        <v>33</v>
      </c>
      <c r="D20" s="133"/>
    </row>
    <row r="21" spans="1:4" ht="24.75" customHeight="1">
      <c r="A21" s="67"/>
      <c r="B21" s="134"/>
      <c r="C21" s="64" t="s">
        <v>34</v>
      </c>
      <c r="D21" s="133"/>
    </row>
    <row r="22" spans="1:4" ht="24.75" customHeight="1">
      <c r="A22" s="67"/>
      <c r="B22" s="134"/>
      <c r="C22" s="64" t="s">
        <v>35</v>
      </c>
      <c r="D22" s="133"/>
    </row>
    <row r="23" spans="1:4" ht="24.75" customHeight="1">
      <c r="A23" s="67"/>
      <c r="B23" s="134"/>
      <c r="C23" s="64" t="s">
        <v>36</v>
      </c>
      <c r="D23" s="133"/>
    </row>
    <row r="24" spans="1:4" ht="24.75" customHeight="1">
      <c r="A24" s="67"/>
      <c r="B24" s="134"/>
      <c r="C24" s="64" t="s">
        <v>37</v>
      </c>
      <c r="D24" s="133">
        <v>6125</v>
      </c>
    </row>
    <row r="25" spans="1:4" ht="24.75" customHeight="1">
      <c r="A25" s="67"/>
      <c r="B25" s="134"/>
      <c r="C25" s="64" t="s">
        <v>38</v>
      </c>
      <c r="D25" s="133">
        <v>44.52</v>
      </c>
    </row>
    <row r="26" spans="1:4" ht="24.75" customHeight="1">
      <c r="A26" s="67"/>
      <c r="B26" s="134"/>
      <c r="C26" s="64" t="s">
        <v>39</v>
      </c>
      <c r="D26" s="133"/>
    </row>
    <row r="27" spans="1:4" ht="24.75" customHeight="1">
      <c r="A27" s="67"/>
      <c r="B27" s="134"/>
      <c r="C27" s="64" t="s">
        <v>40</v>
      </c>
      <c r="D27" s="133"/>
    </row>
    <row r="28" spans="1:4" ht="24.75" customHeight="1">
      <c r="A28" s="67"/>
      <c r="B28" s="134"/>
      <c r="C28" s="64" t="s">
        <v>41</v>
      </c>
      <c r="D28" s="133"/>
    </row>
    <row r="29" spans="1:4" ht="24.75" customHeight="1">
      <c r="A29" s="67"/>
      <c r="B29" s="134"/>
      <c r="C29" s="64" t="s">
        <v>42</v>
      </c>
      <c r="D29" s="133"/>
    </row>
    <row r="30" spans="1:4" ht="24.75" customHeight="1">
      <c r="A30" s="67"/>
      <c r="B30" s="134"/>
      <c r="C30" s="64" t="s">
        <v>43</v>
      </c>
      <c r="D30" s="133"/>
    </row>
    <row r="31" spans="1:4" ht="24.75" customHeight="1">
      <c r="A31" s="67"/>
      <c r="B31" s="134"/>
      <c r="C31" s="64" t="s">
        <v>44</v>
      </c>
      <c r="D31" s="133"/>
    </row>
    <row r="32" spans="1:4" ht="24.75" customHeight="1">
      <c r="A32" s="67"/>
      <c r="B32" s="134"/>
      <c r="C32" s="64" t="s">
        <v>45</v>
      </c>
      <c r="D32" s="133"/>
    </row>
    <row r="33" spans="1:4" ht="24.75" customHeight="1">
      <c r="A33" s="67"/>
      <c r="B33" s="134"/>
      <c r="C33" s="64" t="s">
        <v>46</v>
      </c>
      <c r="D33" s="133"/>
    </row>
    <row r="34" spans="1:4" ht="24.75" customHeight="1">
      <c r="A34" s="67"/>
      <c r="B34" s="134"/>
      <c r="C34" s="64" t="s">
        <v>47</v>
      </c>
      <c r="D34" s="135"/>
    </row>
    <row r="35" spans="1:4" ht="24.75" customHeight="1">
      <c r="A35" s="67"/>
      <c r="B35" s="134"/>
      <c r="C35" s="64"/>
      <c r="D35" s="135"/>
    </row>
    <row r="36" spans="1:4" ht="24.75" customHeight="1">
      <c r="A36" s="44" t="s">
        <v>48</v>
      </c>
      <c r="B36" s="131">
        <f>SUM(B6:B35)</f>
        <v>181031.33</v>
      </c>
      <c r="C36" s="45" t="s">
        <v>49</v>
      </c>
      <c r="D36" s="132">
        <f>SUM(D6:D35)</f>
        <v>181031.33</v>
      </c>
    </row>
    <row r="37" spans="1:4" ht="24.75" customHeight="1">
      <c r="A37" s="44"/>
      <c r="B37" s="134"/>
      <c r="C37" s="45"/>
      <c r="D37" s="136"/>
    </row>
    <row r="38" spans="1:4" ht="24.75" customHeight="1">
      <c r="A38" s="67" t="s">
        <v>50</v>
      </c>
      <c r="B38" s="131"/>
      <c r="C38" s="64" t="s">
        <v>51</v>
      </c>
      <c r="D38" s="132"/>
    </row>
    <row r="39" spans="1:4" ht="24.75" customHeight="1">
      <c r="A39" s="67" t="s">
        <v>52</v>
      </c>
      <c r="B39" s="131"/>
      <c r="C39" s="64"/>
      <c r="D39" s="135"/>
    </row>
    <row r="40" spans="1:4" ht="24.75" customHeight="1">
      <c r="A40" s="67" t="s">
        <v>53</v>
      </c>
      <c r="B40" s="131"/>
      <c r="C40" s="64"/>
      <c r="D40" s="135"/>
    </row>
    <row r="41" spans="1:4" ht="24.75" customHeight="1">
      <c r="A41" s="67" t="s">
        <v>54</v>
      </c>
      <c r="B41" s="131"/>
      <c r="C41" s="64"/>
      <c r="D41" s="135"/>
    </row>
    <row r="42" spans="1:4" ht="24.75" customHeight="1">
      <c r="A42" s="67" t="s">
        <v>55</v>
      </c>
      <c r="B42" s="131"/>
      <c r="C42" s="64"/>
      <c r="D42" s="135"/>
    </row>
    <row r="43" spans="1:4" ht="24.75" customHeight="1">
      <c r="A43" s="67" t="s">
        <v>56</v>
      </c>
      <c r="B43" s="131"/>
      <c r="C43" s="64"/>
      <c r="D43" s="135"/>
    </row>
    <row r="44" spans="1:4" ht="24.75" customHeight="1">
      <c r="A44" s="67" t="s">
        <v>57</v>
      </c>
      <c r="B44" s="131"/>
      <c r="C44" s="64"/>
      <c r="D44" s="135"/>
    </row>
    <row r="45" spans="1:4" ht="24.75" customHeight="1">
      <c r="A45" s="67" t="s">
        <v>58</v>
      </c>
      <c r="B45" s="131"/>
      <c r="C45" s="64"/>
      <c r="D45" s="135"/>
    </row>
    <row r="46" spans="1:4" ht="24.75" customHeight="1">
      <c r="A46" s="67"/>
      <c r="B46" s="134"/>
      <c r="C46" s="137"/>
      <c r="D46" s="135"/>
    </row>
    <row r="47" spans="1:4" ht="24.75" customHeight="1">
      <c r="A47" s="138"/>
      <c r="B47" s="134"/>
      <c r="C47" s="137"/>
      <c r="D47" s="135"/>
    </row>
    <row r="48" spans="1:4" ht="24.75" customHeight="1">
      <c r="A48" s="44" t="s">
        <v>59</v>
      </c>
      <c r="B48" s="131">
        <f>B36</f>
        <v>181031.33</v>
      </c>
      <c r="C48" s="45" t="s">
        <v>60</v>
      </c>
      <c r="D48" s="136">
        <f>D36</f>
        <v>181031.33</v>
      </c>
    </row>
  </sheetData>
  <sheetProtection/>
  <mergeCells count="3">
    <mergeCell ref="A2:D2"/>
    <mergeCell ref="A4:B4"/>
    <mergeCell ref="C4:D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zoomScaleSheetLayoutView="100" workbookViewId="0" topLeftCell="A1">
      <selection activeCell="D28" sqref="D28"/>
    </sheetView>
  </sheetViews>
  <sheetFormatPr defaultColWidth="10.28125" defaultRowHeight="12.75" customHeight="1"/>
  <cols>
    <col min="1" max="1" width="32.7109375" style="0" customWidth="1"/>
    <col min="2" max="2" width="15.140625" style="0" customWidth="1"/>
    <col min="3" max="3" width="14.421875" style="0" customWidth="1"/>
    <col min="4" max="4" width="14.57421875" style="0" customWidth="1"/>
    <col min="5" max="5" width="13.57421875" style="0" customWidth="1"/>
    <col min="6" max="6" width="16.421875" style="0" customWidth="1"/>
    <col min="7" max="7" width="18.00390625" style="0" customWidth="1"/>
    <col min="8" max="8" width="13.7109375" style="0" customWidth="1"/>
    <col min="9" max="9" width="12.28125" style="0" customWidth="1"/>
    <col min="10" max="10" width="12.8515625" style="0" customWidth="1"/>
    <col min="11" max="11" width="14.140625" style="0" customWidth="1"/>
    <col min="12" max="13" width="12.140625" style="0" customWidth="1"/>
    <col min="14" max="14" width="12.7109375" style="0" customWidth="1"/>
    <col min="15" max="15" width="8.00390625" style="0" customWidth="1"/>
    <col min="16" max="16" width="6.8515625" style="0" customWidth="1"/>
  </cols>
  <sheetData>
    <row r="1" ht="12.75" customHeight="1">
      <c r="A1" s="42" t="s">
        <v>65</v>
      </c>
    </row>
    <row r="2" spans="1:14" ht="24.75" customHeight="1">
      <c r="A2" s="43" t="s">
        <v>66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ht="24.75" customHeight="1">
      <c r="N3" s="70" t="s">
        <v>2</v>
      </c>
    </row>
    <row r="4" spans="1:15" ht="24.75" customHeight="1">
      <c r="A4" s="45" t="s">
        <v>67</v>
      </c>
      <c r="B4" s="45" t="s">
        <v>68</v>
      </c>
      <c r="C4" s="45" t="s">
        <v>69</v>
      </c>
      <c r="D4" s="45"/>
      <c r="E4" s="45"/>
      <c r="F4" s="45" t="s">
        <v>70</v>
      </c>
      <c r="G4" s="45" t="s">
        <v>71</v>
      </c>
      <c r="H4" s="45" t="s">
        <v>72</v>
      </c>
      <c r="I4" s="45" t="s">
        <v>73</v>
      </c>
      <c r="J4" s="45" t="s">
        <v>74</v>
      </c>
      <c r="K4" s="45" t="s">
        <v>75</v>
      </c>
      <c r="L4" s="123" t="s">
        <v>76</v>
      </c>
      <c r="M4" s="123" t="s">
        <v>77</v>
      </c>
      <c r="N4" s="123" t="s">
        <v>78</v>
      </c>
      <c r="O4" s="125"/>
    </row>
    <row r="5" spans="1:15" ht="24.75" customHeight="1">
      <c r="A5" s="45"/>
      <c r="B5" s="45"/>
      <c r="C5" s="45" t="s">
        <v>68</v>
      </c>
      <c r="D5" s="45" t="s">
        <v>79</v>
      </c>
      <c r="E5" s="45" t="s">
        <v>80</v>
      </c>
      <c r="F5" s="45"/>
      <c r="G5" s="45"/>
      <c r="H5" s="45"/>
      <c r="I5" s="45"/>
      <c r="J5" s="45"/>
      <c r="K5" s="45"/>
      <c r="L5" s="124"/>
      <c r="M5" s="124"/>
      <c r="N5" s="124"/>
      <c r="O5" s="125"/>
    </row>
    <row r="6" spans="1:15" ht="24.75" customHeight="1">
      <c r="A6" s="66" t="s">
        <v>81</v>
      </c>
      <c r="B6" s="61"/>
      <c r="C6" s="62"/>
      <c r="D6" s="61"/>
      <c r="E6" s="62"/>
      <c r="F6" s="117"/>
      <c r="G6" s="117"/>
      <c r="H6" s="117"/>
      <c r="I6" s="117"/>
      <c r="J6" s="117"/>
      <c r="K6" s="117"/>
      <c r="L6" s="117"/>
      <c r="M6" s="117"/>
      <c r="N6" s="117"/>
      <c r="O6" s="126"/>
    </row>
    <row r="7" spans="1:15" ht="24.75" customHeight="1">
      <c r="A7" s="54" t="s">
        <v>82</v>
      </c>
      <c r="B7" s="116">
        <f>C7+F7</f>
        <v>181031.33</v>
      </c>
      <c r="C7" s="112">
        <v>6350.33</v>
      </c>
      <c r="D7" s="112">
        <v>6350.33</v>
      </c>
      <c r="E7" s="112"/>
      <c r="F7" s="112">
        <v>174681</v>
      </c>
      <c r="G7" s="122"/>
      <c r="H7" s="122"/>
      <c r="I7" s="122"/>
      <c r="J7" s="122"/>
      <c r="K7" s="122"/>
      <c r="L7" s="122"/>
      <c r="M7" s="122"/>
      <c r="N7" s="122"/>
      <c r="O7" s="126"/>
    </row>
    <row r="8" spans="1:15" ht="24.75" customHeight="1">
      <c r="A8" s="85"/>
      <c r="B8" s="68"/>
      <c r="C8" s="69"/>
      <c r="D8" s="68"/>
      <c r="E8" s="69"/>
      <c r="F8" s="119"/>
      <c r="G8" s="119"/>
      <c r="H8" s="119"/>
      <c r="I8" s="119"/>
      <c r="J8" s="119"/>
      <c r="K8" s="119"/>
      <c r="L8" s="119"/>
      <c r="M8" s="119"/>
      <c r="N8" s="119"/>
      <c r="O8" s="126"/>
    </row>
    <row r="9" spans="1:15" ht="24.75" customHeight="1">
      <c r="A9" s="85"/>
      <c r="B9" s="68"/>
      <c r="C9" s="69"/>
      <c r="D9" s="68"/>
      <c r="E9" s="69"/>
      <c r="F9" s="119"/>
      <c r="G9" s="119"/>
      <c r="H9" s="119"/>
      <c r="I9" s="119"/>
      <c r="J9" s="119"/>
      <c r="K9" s="119"/>
      <c r="L9" s="119"/>
      <c r="M9" s="119"/>
      <c r="N9" s="119"/>
      <c r="O9" s="126"/>
    </row>
    <row r="10" spans="1:15" ht="24.75" customHeight="1">
      <c r="A10" s="85"/>
      <c r="B10" s="68"/>
      <c r="C10" s="69"/>
      <c r="D10" s="68"/>
      <c r="E10" s="69"/>
      <c r="F10" s="119"/>
      <c r="G10" s="119"/>
      <c r="H10" s="119"/>
      <c r="I10" s="119"/>
      <c r="J10" s="119"/>
      <c r="K10" s="119"/>
      <c r="L10" s="119"/>
      <c r="M10" s="119"/>
      <c r="N10" s="119"/>
      <c r="O10" s="126"/>
    </row>
    <row r="11" spans="1:15" ht="24.75" customHeight="1">
      <c r="A11" s="85"/>
      <c r="B11" s="68"/>
      <c r="C11" s="69"/>
      <c r="D11" s="68"/>
      <c r="E11" s="69"/>
      <c r="F11" s="119"/>
      <c r="G11" s="119"/>
      <c r="H11" s="119"/>
      <c r="I11" s="119"/>
      <c r="J11" s="119"/>
      <c r="K11" s="119"/>
      <c r="L11" s="119"/>
      <c r="M11" s="119"/>
      <c r="N11" s="119"/>
      <c r="O11" s="126"/>
    </row>
    <row r="12" spans="1:15" ht="24.75" customHeight="1">
      <c r="A12" s="64"/>
      <c r="B12" s="68"/>
      <c r="C12" s="69"/>
      <c r="D12" s="68"/>
      <c r="E12" s="69"/>
      <c r="F12" s="119"/>
      <c r="G12" s="119"/>
      <c r="H12" s="119"/>
      <c r="I12" s="119"/>
      <c r="J12" s="119"/>
      <c r="K12" s="119"/>
      <c r="L12" s="119"/>
      <c r="M12" s="119"/>
      <c r="N12" s="119"/>
      <c r="O12" s="126"/>
    </row>
    <row r="13" spans="1:15" ht="24.75" customHeight="1">
      <c r="A13" s="64"/>
      <c r="B13" s="68"/>
      <c r="C13" s="69"/>
      <c r="D13" s="68"/>
      <c r="E13" s="69"/>
      <c r="F13" s="119"/>
      <c r="G13" s="119"/>
      <c r="H13" s="119"/>
      <c r="I13" s="119"/>
      <c r="J13" s="119"/>
      <c r="K13" s="119"/>
      <c r="L13" s="119"/>
      <c r="M13" s="119"/>
      <c r="N13" s="119"/>
      <c r="O13" s="126"/>
    </row>
    <row r="14" spans="1:15" ht="24.75" customHeight="1">
      <c r="A14" s="64"/>
      <c r="B14" s="68"/>
      <c r="C14" s="69"/>
      <c r="D14" s="68"/>
      <c r="E14" s="69"/>
      <c r="F14" s="119"/>
      <c r="G14" s="119"/>
      <c r="H14" s="119"/>
      <c r="I14" s="119"/>
      <c r="J14" s="119"/>
      <c r="K14" s="119"/>
      <c r="L14" s="119"/>
      <c r="M14" s="119"/>
      <c r="N14" s="119"/>
      <c r="O14" s="126"/>
    </row>
    <row r="15" spans="1:15" ht="24.75" customHeight="1">
      <c r="A15" s="64"/>
      <c r="B15" s="68"/>
      <c r="C15" s="69"/>
      <c r="D15" s="68"/>
      <c r="E15" s="69"/>
      <c r="F15" s="119"/>
      <c r="G15" s="119"/>
      <c r="H15" s="119"/>
      <c r="I15" s="119"/>
      <c r="J15" s="119"/>
      <c r="K15" s="119"/>
      <c r="L15" s="119"/>
      <c r="M15" s="119"/>
      <c r="N15" s="119"/>
      <c r="O15" s="126"/>
    </row>
    <row r="16" spans="1:15" ht="24.75" customHeight="1">
      <c r="A16" s="64"/>
      <c r="B16" s="68"/>
      <c r="C16" s="69"/>
      <c r="D16" s="68"/>
      <c r="E16" s="69"/>
      <c r="F16" s="119"/>
      <c r="G16" s="119"/>
      <c r="H16" s="119"/>
      <c r="I16" s="119"/>
      <c r="J16" s="119"/>
      <c r="K16" s="119"/>
      <c r="L16" s="119"/>
      <c r="M16" s="119"/>
      <c r="N16" s="119"/>
      <c r="O16" s="126"/>
    </row>
    <row r="17" spans="1:15" ht="24.75" customHeight="1">
      <c r="A17" s="64"/>
      <c r="B17" s="68"/>
      <c r="C17" s="69"/>
      <c r="D17" s="68"/>
      <c r="E17" s="69"/>
      <c r="F17" s="119"/>
      <c r="G17" s="119"/>
      <c r="H17" s="119"/>
      <c r="I17" s="119"/>
      <c r="J17" s="119"/>
      <c r="K17" s="119"/>
      <c r="L17" s="119"/>
      <c r="M17" s="119"/>
      <c r="N17" s="119"/>
      <c r="O17" s="126"/>
    </row>
    <row r="18" spans="1:15" ht="24.75" customHeight="1">
      <c r="A18" s="64"/>
      <c r="B18" s="68"/>
      <c r="C18" s="69"/>
      <c r="D18" s="68"/>
      <c r="E18" s="69"/>
      <c r="F18" s="119"/>
      <c r="G18" s="119"/>
      <c r="H18" s="119"/>
      <c r="I18" s="119"/>
      <c r="J18" s="119"/>
      <c r="K18" s="119"/>
      <c r="L18" s="119"/>
      <c r="M18" s="119"/>
      <c r="N18" s="119"/>
      <c r="O18" s="126"/>
    </row>
  </sheetData>
  <sheetProtection/>
  <mergeCells count="13">
    <mergeCell ref="A2:N2"/>
    <mergeCell ref="C4:E4"/>
    <mergeCell ref="A4:A5"/>
    <mergeCell ref="B4:B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5511811023622047" right="0.5511811023622047" top="0.9842519685039371" bottom="0.9842519685039371" header="0.5118110236220472" footer="0.5118110236220472"/>
  <pageSetup horizontalDpi="600" verticalDpi="600" orientation="landscape" paperSize="9" scale="6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"/>
  <sheetViews>
    <sheetView showGridLines="0" showZeros="0" view="pageBreakPreview" zoomScaleSheetLayoutView="100" workbookViewId="0" topLeftCell="A1">
      <selection activeCell="H7" activeCellId="1" sqref="E7 H7"/>
    </sheetView>
  </sheetViews>
  <sheetFormatPr defaultColWidth="10.28125" defaultRowHeight="12.75" customHeight="1"/>
  <cols>
    <col min="1" max="1" width="32.28125" style="0" customWidth="1"/>
    <col min="2" max="2" width="18.28125" style="0" customWidth="1"/>
    <col min="3" max="11" width="14.57421875" style="0" customWidth="1"/>
    <col min="12" max="12" width="6.8515625" style="0" customWidth="1"/>
  </cols>
  <sheetData>
    <row r="1" ht="12.75" customHeight="1">
      <c r="A1" s="42" t="s">
        <v>83</v>
      </c>
    </row>
    <row r="2" spans="1:11" ht="24.75" customHeight="1">
      <c r="A2" s="43" t="s">
        <v>84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ht="24.75" customHeight="1">
      <c r="K3" s="70" t="s">
        <v>2</v>
      </c>
    </row>
    <row r="4" spans="1:11" ht="24.75" customHeight="1">
      <c r="A4" s="45" t="s">
        <v>67</v>
      </c>
      <c r="B4" s="45" t="s">
        <v>68</v>
      </c>
      <c r="C4" s="45" t="s">
        <v>85</v>
      </c>
      <c r="D4" s="45"/>
      <c r="E4" s="45"/>
      <c r="F4" s="45" t="s">
        <v>86</v>
      </c>
      <c r="G4" s="45"/>
      <c r="H4" s="45"/>
      <c r="I4" s="45" t="s">
        <v>87</v>
      </c>
      <c r="J4" s="45"/>
      <c r="K4" s="45"/>
    </row>
    <row r="5" spans="1:11" ht="24.75" customHeight="1">
      <c r="A5" s="45"/>
      <c r="B5" s="45"/>
      <c r="C5" s="45" t="s">
        <v>68</v>
      </c>
      <c r="D5" s="45" t="s">
        <v>88</v>
      </c>
      <c r="E5" s="45" t="s">
        <v>89</v>
      </c>
      <c r="F5" s="45" t="s">
        <v>68</v>
      </c>
      <c r="G5" s="45" t="s">
        <v>88</v>
      </c>
      <c r="H5" s="45" t="s">
        <v>89</v>
      </c>
      <c r="I5" s="45" t="s">
        <v>68</v>
      </c>
      <c r="J5" s="45" t="s">
        <v>88</v>
      </c>
      <c r="K5" s="45" t="s">
        <v>89</v>
      </c>
    </row>
    <row r="6" spans="1:11" ht="24.75" customHeight="1">
      <c r="A6" s="66" t="s">
        <v>81</v>
      </c>
      <c r="B6" s="61"/>
      <c r="C6" s="62"/>
      <c r="D6" s="61"/>
      <c r="E6" s="62"/>
      <c r="F6" s="117"/>
      <c r="G6" s="117"/>
      <c r="H6" s="117"/>
      <c r="I6" s="117"/>
      <c r="J6" s="117"/>
      <c r="K6" s="117"/>
    </row>
    <row r="7" spans="1:11" ht="24.75" customHeight="1">
      <c r="A7" s="54" t="s">
        <v>82</v>
      </c>
      <c r="B7" s="116">
        <f>C7+H7</f>
        <v>181031.33</v>
      </c>
      <c r="C7" s="112">
        <f>D7+E7</f>
        <v>6350.33</v>
      </c>
      <c r="D7" s="112">
        <v>1348.33</v>
      </c>
      <c r="E7" s="112">
        <v>5002</v>
      </c>
      <c r="F7" s="112">
        <f>H7</f>
        <v>174681</v>
      </c>
      <c r="G7" s="112"/>
      <c r="H7" s="118">
        <v>174681</v>
      </c>
      <c r="I7" s="120"/>
      <c r="J7" s="121"/>
      <c r="K7" s="121"/>
    </row>
    <row r="8" spans="1:11" ht="24.75" customHeight="1">
      <c r="A8" s="85"/>
      <c r="B8" s="68"/>
      <c r="C8" s="69"/>
      <c r="D8" s="68"/>
      <c r="E8" s="69"/>
      <c r="F8" s="119"/>
      <c r="G8" s="119"/>
      <c r="H8" s="119"/>
      <c r="I8" s="119"/>
      <c r="J8" s="119"/>
      <c r="K8" s="119"/>
    </row>
    <row r="9" spans="1:11" ht="24.75" customHeight="1">
      <c r="A9" s="85"/>
      <c r="B9" s="68"/>
      <c r="C9" s="69"/>
      <c r="D9" s="68"/>
      <c r="E9" s="69"/>
      <c r="F9" s="119"/>
      <c r="G9" s="119"/>
      <c r="H9" s="119"/>
      <c r="I9" s="119"/>
      <c r="J9" s="119"/>
      <c r="K9" s="119"/>
    </row>
    <row r="10" spans="1:11" ht="24.75" customHeight="1">
      <c r="A10" s="85"/>
      <c r="B10" s="68"/>
      <c r="C10" s="69"/>
      <c r="D10" s="68"/>
      <c r="E10" s="69"/>
      <c r="F10" s="119"/>
      <c r="G10" s="119"/>
      <c r="H10" s="119"/>
      <c r="I10" s="119"/>
      <c r="J10" s="119"/>
      <c r="K10" s="119"/>
    </row>
    <row r="11" spans="1:11" ht="24.75" customHeight="1">
      <c r="A11" s="85"/>
      <c r="B11" s="68"/>
      <c r="C11" s="69"/>
      <c r="D11" s="68"/>
      <c r="E11" s="69"/>
      <c r="F11" s="119"/>
      <c r="G11" s="119"/>
      <c r="H11" s="119"/>
      <c r="I11" s="119"/>
      <c r="J11" s="119"/>
      <c r="K11" s="119"/>
    </row>
    <row r="12" spans="1:11" ht="24.75" customHeight="1">
      <c r="A12" s="64"/>
      <c r="B12" s="68"/>
      <c r="C12" s="69"/>
      <c r="D12" s="68"/>
      <c r="E12" s="69"/>
      <c r="F12" s="119"/>
      <c r="G12" s="119"/>
      <c r="H12" s="119"/>
      <c r="I12" s="119"/>
      <c r="J12" s="119"/>
      <c r="K12" s="119"/>
    </row>
    <row r="13" spans="1:11" ht="24.75" customHeight="1">
      <c r="A13" s="64"/>
      <c r="B13" s="68"/>
      <c r="C13" s="69"/>
      <c r="D13" s="68"/>
      <c r="E13" s="69"/>
      <c r="F13" s="119"/>
      <c r="G13" s="119"/>
      <c r="H13" s="119"/>
      <c r="I13" s="119"/>
      <c r="J13" s="119"/>
      <c r="K13" s="119"/>
    </row>
    <row r="14" spans="1:11" ht="24.75" customHeight="1">
      <c r="A14" s="64"/>
      <c r="B14" s="68"/>
      <c r="C14" s="69"/>
      <c r="D14" s="68"/>
      <c r="E14" s="69"/>
      <c r="F14" s="119"/>
      <c r="G14" s="119"/>
      <c r="H14" s="119"/>
      <c r="I14" s="119"/>
      <c r="J14" s="119"/>
      <c r="K14" s="119"/>
    </row>
    <row r="15" spans="1:11" ht="24.75" customHeight="1">
      <c r="A15" s="64"/>
      <c r="B15" s="68"/>
      <c r="C15" s="69"/>
      <c r="D15" s="68"/>
      <c r="E15" s="69"/>
      <c r="F15" s="119"/>
      <c r="G15" s="119"/>
      <c r="H15" s="119"/>
      <c r="I15" s="119"/>
      <c r="J15" s="119"/>
      <c r="K15" s="119"/>
    </row>
    <row r="16" spans="1:11" ht="24.75" customHeight="1">
      <c r="A16" s="64"/>
      <c r="B16" s="68"/>
      <c r="C16" s="69"/>
      <c r="D16" s="68"/>
      <c r="E16" s="69"/>
      <c r="F16" s="119"/>
      <c r="G16" s="119"/>
      <c r="H16" s="119"/>
      <c r="I16" s="119"/>
      <c r="J16" s="119"/>
      <c r="K16" s="119"/>
    </row>
    <row r="17" spans="1:11" ht="24.75" customHeight="1">
      <c r="A17" s="64"/>
      <c r="B17" s="68"/>
      <c r="C17" s="69"/>
      <c r="D17" s="68"/>
      <c r="E17" s="69"/>
      <c r="F17" s="119"/>
      <c r="G17" s="119"/>
      <c r="H17" s="119"/>
      <c r="I17" s="119"/>
      <c r="J17" s="119"/>
      <c r="K17" s="119"/>
    </row>
    <row r="18" spans="1:11" ht="24.75" customHeight="1">
      <c r="A18" s="64"/>
      <c r="B18" s="68"/>
      <c r="C18" s="69"/>
      <c r="D18" s="68"/>
      <c r="E18" s="69"/>
      <c r="F18" s="119"/>
      <c r="G18" s="119"/>
      <c r="H18" s="119"/>
      <c r="I18" s="119"/>
      <c r="J18" s="119"/>
      <c r="K18" s="119"/>
    </row>
  </sheetData>
  <sheetProtection/>
  <mergeCells count="6">
    <mergeCell ref="A2:K2"/>
    <mergeCell ref="C4:E4"/>
    <mergeCell ref="F4:H4"/>
    <mergeCell ref="I4:K4"/>
    <mergeCell ref="A4:A5"/>
    <mergeCell ref="B4:B5"/>
  </mergeCells>
  <printOptions horizontalCentered="1"/>
  <pageMargins left="0.5511811023622047" right="0.5511811023622047" top="0.9842519685039371" bottom="0.9842519685039371" header="0.5118110236220472" footer="0.5118110236220472"/>
  <pageSetup horizontalDpi="300" verticalDpi="300" orientation="landscape" paperSize="9" scale="7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"/>
  <sheetViews>
    <sheetView showGridLines="0" showZeros="0" zoomScaleSheetLayoutView="100" workbookViewId="0" topLeftCell="A1">
      <selection activeCell="C9" sqref="C9"/>
    </sheetView>
  </sheetViews>
  <sheetFormatPr defaultColWidth="10.28125" defaultRowHeight="12.75" customHeight="1"/>
  <cols>
    <col min="1" max="1" width="18.00390625" style="0" customWidth="1"/>
    <col min="2" max="2" width="30.7109375" style="0" customWidth="1"/>
    <col min="3" max="5" width="13.7109375" style="0" customWidth="1"/>
    <col min="6" max="6" width="6.8515625" style="0" customWidth="1"/>
  </cols>
  <sheetData>
    <row r="1" ht="12.75" customHeight="1">
      <c r="A1" s="42" t="s">
        <v>90</v>
      </c>
    </row>
    <row r="2" spans="1:5" ht="24.75" customHeight="1">
      <c r="A2" s="43" t="s">
        <v>91</v>
      </c>
      <c r="B2" s="43"/>
      <c r="C2" s="43"/>
      <c r="D2" s="43"/>
      <c r="E2" s="43"/>
    </row>
    <row r="3" ht="24.75" customHeight="1">
      <c r="E3" s="70" t="s">
        <v>2</v>
      </c>
    </row>
    <row r="4" spans="1:5" ht="24.75" customHeight="1">
      <c r="A4" s="44" t="s">
        <v>92</v>
      </c>
      <c r="B4" s="45"/>
      <c r="C4" s="45" t="s">
        <v>85</v>
      </c>
      <c r="D4" s="45"/>
      <c r="E4" s="71"/>
    </row>
    <row r="5" spans="1:5" ht="24.75" customHeight="1">
      <c r="A5" s="44" t="s">
        <v>93</v>
      </c>
      <c r="B5" s="45" t="s">
        <v>94</v>
      </c>
      <c r="C5" s="45" t="s">
        <v>68</v>
      </c>
      <c r="D5" s="45" t="s">
        <v>88</v>
      </c>
      <c r="E5" s="71" t="s">
        <v>89</v>
      </c>
    </row>
    <row r="6" spans="1:6" s="102" customFormat="1" ht="24.75" customHeight="1">
      <c r="A6" s="104"/>
      <c r="B6" s="105" t="s">
        <v>68</v>
      </c>
      <c r="C6" s="106">
        <f>C7+C9+C12+C15</f>
        <v>6350.330000000001</v>
      </c>
      <c r="D6" s="106">
        <f>D7+D9+D12+D15</f>
        <v>1348.33</v>
      </c>
      <c r="E6" s="113">
        <f>E12</f>
        <v>5002</v>
      </c>
      <c r="F6" s="114"/>
    </row>
    <row r="7" spans="1:5" s="103" customFormat="1" ht="24.75" customHeight="1">
      <c r="A7" s="47">
        <v>208</v>
      </c>
      <c r="B7" s="48" t="s">
        <v>95</v>
      </c>
      <c r="C7" s="107">
        <f>C8</f>
        <v>58.64</v>
      </c>
      <c r="D7" s="50">
        <f>D8</f>
        <v>58.64</v>
      </c>
      <c r="E7" s="72">
        <v>0</v>
      </c>
    </row>
    <row r="8" spans="1:5" s="103" customFormat="1" ht="24.75" customHeight="1">
      <c r="A8" s="53">
        <v>2080505</v>
      </c>
      <c r="B8" s="54" t="s">
        <v>96</v>
      </c>
      <c r="C8" s="55">
        <f>D8</f>
        <v>58.64</v>
      </c>
      <c r="D8" s="56">
        <v>58.64</v>
      </c>
      <c r="E8" s="74"/>
    </row>
    <row r="9" spans="1:5" s="102" customFormat="1" ht="24.75" customHeight="1">
      <c r="A9" s="51">
        <v>210</v>
      </c>
      <c r="B9" s="108" t="s">
        <v>97</v>
      </c>
      <c r="C9" s="52">
        <f>SUM(C10:C11)</f>
        <v>122.17</v>
      </c>
      <c r="D9" s="52">
        <f>SUM(D10:D11)</f>
        <v>122.17</v>
      </c>
      <c r="E9" s="73"/>
    </row>
    <row r="10" spans="1:5" s="103" customFormat="1" ht="24.75" customHeight="1">
      <c r="A10" s="53">
        <v>2101101</v>
      </c>
      <c r="B10" s="58" t="s">
        <v>98</v>
      </c>
      <c r="C10" s="55">
        <f>D10+E10</f>
        <v>114.87</v>
      </c>
      <c r="D10" s="56">
        <v>114.87</v>
      </c>
      <c r="E10" s="74"/>
    </row>
    <row r="11" spans="1:5" s="103" customFormat="1" ht="24.75" customHeight="1">
      <c r="A11" s="53">
        <v>2101103</v>
      </c>
      <c r="B11" s="58" t="s">
        <v>99</v>
      </c>
      <c r="C11" s="55">
        <f>D11+E11</f>
        <v>7.3</v>
      </c>
      <c r="D11" s="56">
        <v>7.3</v>
      </c>
      <c r="E11" s="74"/>
    </row>
    <row r="12" spans="1:5" s="103" customFormat="1" ht="24.75" customHeight="1">
      <c r="A12" s="47">
        <v>220</v>
      </c>
      <c r="B12" s="108" t="s">
        <v>100</v>
      </c>
      <c r="C12" s="72">
        <f>SUM(C13:C14)</f>
        <v>6125</v>
      </c>
      <c r="D12" s="72">
        <f>SUM(D13:D14)</f>
        <v>1123</v>
      </c>
      <c r="E12" s="72">
        <f>SUM(E14:E14)</f>
        <v>5002</v>
      </c>
    </row>
    <row r="13" spans="1:5" s="103" customFormat="1" ht="24.75" customHeight="1">
      <c r="A13" s="53">
        <v>2200101</v>
      </c>
      <c r="B13" s="58" t="s">
        <v>101</v>
      </c>
      <c r="C13" s="55">
        <f>D13+E13</f>
        <v>1123</v>
      </c>
      <c r="D13" s="109">
        <v>1123</v>
      </c>
      <c r="E13" s="72"/>
    </row>
    <row r="14" spans="1:5" s="103" customFormat="1" ht="24.75" customHeight="1">
      <c r="A14" s="110">
        <v>2200199</v>
      </c>
      <c r="B14" s="111" t="s">
        <v>102</v>
      </c>
      <c r="C14" s="55">
        <f>D14+E14</f>
        <v>5002</v>
      </c>
      <c r="D14" s="112"/>
      <c r="E14" s="115">
        <v>5002</v>
      </c>
    </row>
    <row r="15" spans="1:5" s="103" customFormat="1" ht="24.75" customHeight="1">
      <c r="A15" s="47">
        <v>221</v>
      </c>
      <c r="B15" s="48" t="s">
        <v>103</v>
      </c>
      <c r="C15" s="107">
        <f>C16</f>
        <v>44.52</v>
      </c>
      <c r="D15" s="50">
        <f>D16</f>
        <v>44.52</v>
      </c>
      <c r="E15" s="72">
        <v>0</v>
      </c>
    </row>
    <row r="16" spans="1:5" s="103" customFormat="1" ht="24.75" customHeight="1">
      <c r="A16" s="53">
        <v>2210201</v>
      </c>
      <c r="B16" s="58" t="s">
        <v>104</v>
      </c>
      <c r="C16" s="56">
        <f>D16</f>
        <v>44.52</v>
      </c>
      <c r="D16" s="56">
        <v>44.52</v>
      </c>
      <c r="E16" s="74"/>
    </row>
  </sheetData>
  <sheetProtection/>
  <mergeCells count="3">
    <mergeCell ref="A2:E2"/>
    <mergeCell ref="A4:B4"/>
    <mergeCell ref="C4:E4"/>
  </mergeCells>
  <printOptions horizontalCentered="1"/>
  <pageMargins left="0.7480314960629921" right="0.7480314960629921" top="0.9842519685039371" bottom="0.9842519685039371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9"/>
  <sheetViews>
    <sheetView showGridLines="0" showZeros="0" zoomScaleSheetLayoutView="100" workbookViewId="0" topLeftCell="A5">
      <selection activeCell="C16" sqref="C16"/>
    </sheetView>
  </sheetViews>
  <sheetFormatPr defaultColWidth="10.28125" defaultRowHeight="12.75" customHeight="1"/>
  <cols>
    <col min="1" max="1" width="16.00390625" style="0" customWidth="1"/>
    <col min="2" max="2" width="31.421875" style="0" customWidth="1"/>
    <col min="3" max="3" width="23.00390625" style="0" customWidth="1"/>
    <col min="4" max="4" width="6.8515625" style="0" customWidth="1"/>
  </cols>
  <sheetData>
    <row r="1" ht="12.75" customHeight="1">
      <c r="A1" s="42" t="s">
        <v>105</v>
      </c>
    </row>
    <row r="2" spans="1:3" ht="24.75" customHeight="1">
      <c r="A2" s="91" t="s">
        <v>106</v>
      </c>
      <c r="B2" s="91"/>
      <c r="C2" s="91"/>
    </row>
    <row r="3" ht="24.75" customHeight="1">
      <c r="C3" s="70" t="s">
        <v>2</v>
      </c>
    </row>
    <row r="4" spans="1:3" ht="24.75" customHeight="1">
      <c r="A4" s="44" t="s">
        <v>107</v>
      </c>
      <c r="B4" s="45"/>
      <c r="C4" s="71" t="s">
        <v>108</v>
      </c>
    </row>
    <row r="5" spans="1:3" ht="24.75" customHeight="1">
      <c r="A5" s="92" t="s">
        <v>93</v>
      </c>
      <c r="B5" s="45" t="s">
        <v>94</v>
      </c>
      <c r="C5" s="71"/>
    </row>
    <row r="6" spans="1:3" ht="24.75" customHeight="1">
      <c r="A6" s="93" t="s">
        <v>109</v>
      </c>
      <c r="B6" s="66" t="s">
        <v>68</v>
      </c>
      <c r="C6" s="73">
        <f>C7+C17+C28</f>
        <v>1348.33</v>
      </c>
    </row>
    <row r="7" spans="1:3" ht="24.75" customHeight="1">
      <c r="A7" s="94" t="s">
        <v>110</v>
      </c>
      <c r="B7" s="95" t="s">
        <v>111</v>
      </c>
      <c r="C7" s="73">
        <f>SUM(C8:C16)</f>
        <v>682.6899999999999</v>
      </c>
    </row>
    <row r="8" spans="1:3" ht="24.75" customHeight="1">
      <c r="A8" s="96" t="s">
        <v>112</v>
      </c>
      <c r="B8" s="97" t="s">
        <v>113</v>
      </c>
      <c r="C8" s="74">
        <v>309.05</v>
      </c>
    </row>
    <row r="9" spans="1:3" ht="24.75" customHeight="1">
      <c r="A9" s="96" t="s">
        <v>114</v>
      </c>
      <c r="B9" s="97" t="s">
        <v>115</v>
      </c>
      <c r="C9" s="74">
        <v>97.33</v>
      </c>
    </row>
    <row r="10" spans="1:3" ht="24.75" customHeight="1">
      <c r="A10" s="96" t="s">
        <v>116</v>
      </c>
      <c r="B10" s="97" t="s">
        <v>117</v>
      </c>
      <c r="C10" s="74">
        <v>50.98</v>
      </c>
    </row>
    <row r="11" spans="1:3" ht="24.75" customHeight="1">
      <c r="A11" s="96" t="s">
        <v>118</v>
      </c>
      <c r="B11" s="97" t="s">
        <v>119</v>
      </c>
      <c r="C11" s="74">
        <v>58.64</v>
      </c>
    </row>
    <row r="12" spans="1:3" ht="24.75" customHeight="1">
      <c r="A12" s="96" t="s">
        <v>120</v>
      </c>
      <c r="B12" s="97" t="s">
        <v>121</v>
      </c>
      <c r="C12" s="74">
        <v>34.27</v>
      </c>
    </row>
    <row r="13" spans="1:3" ht="24.75" customHeight="1">
      <c r="A13" s="96" t="s">
        <v>122</v>
      </c>
      <c r="B13" s="97" t="s">
        <v>123</v>
      </c>
      <c r="C13" s="98">
        <v>7.3</v>
      </c>
    </row>
    <row r="14" spans="1:3" ht="24.75" customHeight="1">
      <c r="A14" s="96" t="s">
        <v>124</v>
      </c>
      <c r="B14" s="97" t="s">
        <v>125</v>
      </c>
      <c r="C14" s="98">
        <v>79.87</v>
      </c>
    </row>
    <row r="15" spans="1:3" ht="24.75" customHeight="1">
      <c r="A15" s="96" t="s">
        <v>124</v>
      </c>
      <c r="B15" s="97" t="s">
        <v>126</v>
      </c>
      <c r="C15" s="98">
        <v>0.73</v>
      </c>
    </row>
    <row r="16" spans="1:3" ht="24.75" customHeight="1">
      <c r="A16" s="96" t="s">
        <v>127</v>
      </c>
      <c r="B16" s="97" t="s">
        <v>128</v>
      </c>
      <c r="C16" s="98">
        <v>44.52</v>
      </c>
    </row>
    <row r="17" spans="1:3" ht="24.75" customHeight="1">
      <c r="A17" s="94" t="s">
        <v>129</v>
      </c>
      <c r="B17" s="95" t="s">
        <v>130</v>
      </c>
      <c r="C17" s="73">
        <f>SUM(C18:C27)</f>
        <v>99.86</v>
      </c>
    </row>
    <row r="18" spans="1:3" ht="24.75" customHeight="1">
      <c r="A18" s="96" t="s">
        <v>131</v>
      </c>
      <c r="B18" s="97" t="s">
        <v>132</v>
      </c>
      <c r="C18" s="74">
        <v>19.82</v>
      </c>
    </row>
    <row r="19" spans="1:3" ht="24.75" customHeight="1">
      <c r="A19" s="96" t="s">
        <v>133</v>
      </c>
      <c r="B19" s="97" t="s">
        <v>134</v>
      </c>
      <c r="C19" s="74">
        <v>2.9</v>
      </c>
    </row>
    <row r="20" spans="1:3" ht="24.75" customHeight="1">
      <c r="A20" s="96" t="s">
        <v>135</v>
      </c>
      <c r="B20" s="97" t="s">
        <v>136</v>
      </c>
      <c r="C20" s="74">
        <v>8</v>
      </c>
    </row>
    <row r="21" spans="1:3" ht="24.75" customHeight="1">
      <c r="A21" s="96" t="s">
        <v>137</v>
      </c>
      <c r="B21" s="97" t="s">
        <v>138</v>
      </c>
      <c r="C21" s="74">
        <v>18</v>
      </c>
    </row>
    <row r="22" spans="1:3" ht="24.75" customHeight="1">
      <c r="A22" s="96" t="s">
        <v>139</v>
      </c>
      <c r="B22" s="97" t="s">
        <v>140</v>
      </c>
      <c r="C22" s="98">
        <v>9.16</v>
      </c>
    </row>
    <row r="23" spans="1:3" ht="24.75" customHeight="1">
      <c r="A23" s="96" t="s">
        <v>141</v>
      </c>
      <c r="B23" s="97" t="s">
        <v>142</v>
      </c>
      <c r="C23" s="98">
        <v>27.8</v>
      </c>
    </row>
    <row r="24" spans="1:3" ht="24.75" customHeight="1">
      <c r="A24" s="96" t="s">
        <v>143</v>
      </c>
      <c r="B24" s="97" t="s">
        <v>144</v>
      </c>
      <c r="C24" s="98">
        <v>4.53</v>
      </c>
    </row>
    <row r="25" spans="1:3" ht="24.75" customHeight="1">
      <c r="A25" s="96" t="s">
        <v>145</v>
      </c>
      <c r="B25" s="97" t="s">
        <v>146</v>
      </c>
      <c r="C25" s="98">
        <v>0.95</v>
      </c>
    </row>
    <row r="26" spans="1:3" ht="24.75" customHeight="1">
      <c r="A26" s="96" t="s">
        <v>147</v>
      </c>
      <c r="B26" s="97" t="s">
        <v>148</v>
      </c>
      <c r="C26" s="98">
        <v>3.5</v>
      </c>
    </row>
    <row r="27" spans="1:3" ht="24.75" customHeight="1">
      <c r="A27" s="96" t="s">
        <v>149</v>
      </c>
      <c r="B27" s="97" t="s">
        <v>150</v>
      </c>
      <c r="C27" s="98">
        <v>5.2</v>
      </c>
    </row>
    <row r="28" spans="1:3" ht="24.75" customHeight="1">
      <c r="A28" s="94" t="s">
        <v>151</v>
      </c>
      <c r="B28" s="95" t="s">
        <v>152</v>
      </c>
      <c r="C28" s="73">
        <f>C29</f>
        <v>565.78</v>
      </c>
    </row>
    <row r="29" spans="1:3" ht="24.75" customHeight="1">
      <c r="A29" s="99" t="s">
        <v>153</v>
      </c>
      <c r="B29" s="100" t="s">
        <v>154</v>
      </c>
      <c r="C29" s="101">
        <v>565.78</v>
      </c>
    </row>
  </sheetData>
  <sheetProtection/>
  <mergeCells count="3">
    <mergeCell ref="A2:C2"/>
    <mergeCell ref="A4:B4"/>
    <mergeCell ref="C4:C5"/>
  </mergeCells>
  <printOptions horizontalCentered="1"/>
  <pageMargins left="0.7480314960629921" right="0.7480314960629921" top="0.9842519685039371" bottom="0.9842519685039371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"/>
  <sheetViews>
    <sheetView showGridLines="0" showZeros="0" zoomScaleSheetLayoutView="100" workbookViewId="0" topLeftCell="A1">
      <selection activeCell="F8" sqref="F8"/>
    </sheetView>
  </sheetViews>
  <sheetFormatPr defaultColWidth="10.28125" defaultRowHeight="12.75" customHeight="1"/>
  <cols>
    <col min="1" max="1" width="39.00390625" style="0" customWidth="1"/>
    <col min="2" max="2" width="12.00390625" style="0" customWidth="1"/>
    <col min="3" max="3" width="9.57421875" style="0" customWidth="1"/>
    <col min="4" max="4" width="10.28125" style="0" customWidth="1"/>
    <col min="5" max="5" width="12.421875" style="0" customWidth="1"/>
    <col min="6" max="7" width="16.57421875" style="0" customWidth="1"/>
    <col min="8" max="9" width="8.00390625" style="0" customWidth="1"/>
  </cols>
  <sheetData>
    <row r="1" ht="12.75" customHeight="1">
      <c r="A1" s="42" t="s">
        <v>155</v>
      </c>
    </row>
    <row r="2" spans="1:7" ht="24.75" customHeight="1">
      <c r="A2" s="43" t="s">
        <v>156</v>
      </c>
      <c r="B2" s="43"/>
      <c r="C2" s="43"/>
      <c r="D2" s="43"/>
      <c r="E2" s="43"/>
      <c r="F2" s="43"/>
      <c r="G2" s="43"/>
    </row>
    <row r="3" spans="7:9" ht="24.75" customHeight="1">
      <c r="G3" s="70" t="s">
        <v>2</v>
      </c>
      <c r="H3" s="70"/>
      <c r="I3" s="70"/>
    </row>
    <row r="4" spans="1:9" s="77" customFormat="1" ht="24.75" customHeight="1">
      <c r="A4" s="78" t="s">
        <v>67</v>
      </c>
      <c r="B4" s="79" t="s">
        <v>157</v>
      </c>
      <c r="C4" s="79" t="s">
        <v>158</v>
      </c>
      <c r="D4" s="79"/>
      <c r="E4" s="79"/>
      <c r="F4" s="79"/>
      <c r="G4" s="79"/>
      <c r="H4" s="79" t="s">
        <v>159</v>
      </c>
      <c r="I4" s="87" t="s">
        <v>160</v>
      </c>
    </row>
    <row r="5" spans="1:9" s="77" customFormat="1" ht="24.75" customHeight="1">
      <c r="A5" s="78"/>
      <c r="B5" s="79"/>
      <c r="C5" s="79" t="s">
        <v>68</v>
      </c>
      <c r="D5" s="79" t="s">
        <v>161</v>
      </c>
      <c r="E5" s="79" t="s">
        <v>162</v>
      </c>
      <c r="F5" s="79" t="s">
        <v>163</v>
      </c>
      <c r="G5" s="86"/>
      <c r="H5" s="79"/>
      <c r="I5" s="87"/>
    </row>
    <row r="6" spans="1:9" s="77" customFormat="1" ht="24.75" customHeight="1">
      <c r="A6" s="80"/>
      <c r="B6" s="79"/>
      <c r="C6" s="79"/>
      <c r="D6" s="79"/>
      <c r="E6" s="79"/>
      <c r="F6" s="79" t="s">
        <v>164</v>
      </c>
      <c r="G6" s="79" t="s">
        <v>165</v>
      </c>
      <c r="H6" s="79"/>
      <c r="I6" s="87"/>
    </row>
    <row r="7" spans="1:9" ht="24.75" customHeight="1">
      <c r="A7" s="65" t="s">
        <v>81</v>
      </c>
      <c r="B7" s="66"/>
      <c r="C7" s="62"/>
      <c r="D7" s="62"/>
      <c r="E7" s="62"/>
      <c r="F7" s="62"/>
      <c r="G7" s="62"/>
      <c r="H7" s="66"/>
      <c r="I7" s="88"/>
    </row>
    <row r="8" spans="1:9" ht="24.75" customHeight="1">
      <c r="A8" s="81" t="s">
        <v>82</v>
      </c>
      <c r="B8" s="82">
        <f>C8+H8+I8</f>
        <v>8.98</v>
      </c>
      <c r="C8" s="83">
        <f>SUM(D8:G8)</f>
        <v>4.45</v>
      </c>
      <c r="D8" s="83">
        <v>0</v>
      </c>
      <c r="E8" s="83">
        <v>0.95</v>
      </c>
      <c r="F8" s="83">
        <v>0</v>
      </c>
      <c r="G8" s="83">
        <v>3.5</v>
      </c>
      <c r="H8" s="82"/>
      <c r="I8" s="89">
        <v>4.53</v>
      </c>
    </row>
    <row r="9" spans="1:9" ht="24.75" customHeight="1">
      <c r="A9" s="84"/>
      <c r="B9" s="85"/>
      <c r="C9" s="69"/>
      <c r="D9" s="69"/>
      <c r="E9" s="69"/>
      <c r="F9" s="69"/>
      <c r="G9" s="69"/>
      <c r="H9" s="85"/>
      <c r="I9" s="90"/>
    </row>
    <row r="10" spans="1:9" ht="24.75" customHeight="1">
      <c r="A10" s="84"/>
      <c r="B10" s="85"/>
      <c r="C10" s="69"/>
      <c r="D10" s="69"/>
      <c r="E10" s="69"/>
      <c r="F10" s="69"/>
      <c r="G10" s="69"/>
      <c r="H10" s="85"/>
      <c r="I10" s="90"/>
    </row>
    <row r="11" spans="1:9" ht="24.75" customHeight="1">
      <c r="A11" s="84"/>
      <c r="B11" s="85"/>
      <c r="C11" s="69"/>
      <c r="D11" s="69"/>
      <c r="E11" s="69"/>
      <c r="F11" s="69"/>
      <c r="G11" s="69"/>
      <c r="H11" s="85"/>
      <c r="I11" s="90"/>
    </row>
    <row r="12" spans="1:9" ht="24.75" customHeight="1">
      <c r="A12" s="84"/>
      <c r="B12" s="85"/>
      <c r="C12" s="69"/>
      <c r="D12" s="69"/>
      <c r="E12" s="69"/>
      <c r="F12" s="69"/>
      <c r="G12" s="69"/>
      <c r="H12" s="85"/>
      <c r="I12" s="90"/>
    </row>
    <row r="13" spans="1:9" ht="24.75" customHeight="1">
      <c r="A13" s="84"/>
      <c r="B13" s="85"/>
      <c r="C13" s="69"/>
      <c r="D13" s="69"/>
      <c r="E13" s="69"/>
      <c r="F13" s="69"/>
      <c r="G13" s="69"/>
      <c r="H13" s="85"/>
      <c r="I13" s="90"/>
    </row>
  </sheetData>
  <sheetProtection/>
  <mergeCells count="11">
    <mergeCell ref="A2:G2"/>
    <mergeCell ref="G3:I3"/>
    <mergeCell ref="C4:G4"/>
    <mergeCell ref="F5:G5"/>
    <mergeCell ref="A4:A6"/>
    <mergeCell ref="B4:B6"/>
    <mergeCell ref="C5:C6"/>
    <mergeCell ref="D5:D6"/>
    <mergeCell ref="E5:E6"/>
    <mergeCell ref="H4:H6"/>
    <mergeCell ref="I4:I6"/>
  </mergeCells>
  <printOptions horizontalCentered="1"/>
  <pageMargins left="0.3937007874015748" right="0.3937007874015748" top="0" bottom="0" header="0.5118110236220472" footer="0.5118110236220472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E9" sqref="E9"/>
    </sheetView>
  </sheetViews>
  <sheetFormatPr defaultColWidth="10.28125" defaultRowHeight="12.75"/>
  <cols>
    <col min="1" max="1" width="13.00390625" style="0" customWidth="1"/>
    <col min="2" max="2" width="32.421875" style="0" customWidth="1"/>
    <col min="3" max="5" width="13.28125" style="0" customWidth="1"/>
    <col min="6" max="6" width="6.8515625" style="0" customWidth="1"/>
  </cols>
  <sheetData>
    <row r="1" ht="12.75" customHeight="1">
      <c r="A1" s="42" t="s">
        <v>166</v>
      </c>
    </row>
    <row r="2" spans="1:5" ht="24.75" customHeight="1">
      <c r="A2" s="43" t="s">
        <v>167</v>
      </c>
      <c r="B2" s="43"/>
      <c r="C2" s="43"/>
      <c r="D2" s="43"/>
      <c r="E2" s="43"/>
    </row>
    <row r="3" ht="24.75" customHeight="1">
      <c r="E3" s="70" t="s">
        <v>2</v>
      </c>
    </row>
    <row r="4" spans="1:5" ht="24.75" customHeight="1">
      <c r="A4" s="44" t="s">
        <v>92</v>
      </c>
      <c r="B4" s="45"/>
      <c r="C4" s="45" t="s">
        <v>86</v>
      </c>
      <c r="D4" s="45"/>
      <c r="E4" s="71"/>
    </row>
    <row r="5" spans="1:5" ht="24.75" customHeight="1">
      <c r="A5" s="44" t="s">
        <v>93</v>
      </c>
      <c r="B5" s="45" t="s">
        <v>94</v>
      </c>
      <c r="C5" s="45" t="s">
        <v>68</v>
      </c>
      <c r="D5" s="45" t="s">
        <v>88</v>
      </c>
      <c r="E5" s="71" t="s">
        <v>89</v>
      </c>
    </row>
    <row r="6" spans="1:5" ht="24.75" customHeight="1">
      <c r="A6" s="44"/>
      <c r="B6" s="46" t="s">
        <v>68</v>
      </c>
      <c r="C6" s="45"/>
      <c r="D6" s="45"/>
      <c r="E6" s="71"/>
    </row>
    <row r="7" spans="1:5" ht="24.75" customHeight="1">
      <c r="A7" s="47">
        <v>212</v>
      </c>
      <c r="B7" s="48" t="s">
        <v>168</v>
      </c>
      <c r="C7" s="49">
        <f aca="true" t="shared" si="0" ref="C7:C11">D7+E7</f>
        <v>174681</v>
      </c>
      <c r="D7" s="50"/>
      <c r="E7" s="72">
        <f>E8</f>
        <v>174681</v>
      </c>
    </row>
    <row r="8" spans="1:5" ht="24.75" customHeight="1">
      <c r="A8" s="51">
        <v>21208</v>
      </c>
      <c r="B8" s="48" t="s">
        <v>169</v>
      </c>
      <c r="C8" s="49">
        <f t="shared" si="0"/>
        <v>174681</v>
      </c>
      <c r="D8" s="52"/>
      <c r="E8" s="73">
        <f>E9+E10+E11</f>
        <v>174681</v>
      </c>
    </row>
    <row r="9" spans="1:5" ht="24.75" customHeight="1">
      <c r="A9" s="53">
        <v>2120801</v>
      </c>
      <c r="B9" s="54" t="s">
        <v>170</v>
      </c>
      <c r="C9" s="55">
        <f t="shared" si="0"/>
        <v>60481</v>
      </c>
      <c r="D9" s="56"/>
      <c r="E9" s="74">
        <v>60481</v>
      </c>
    </row>
    <row r="10" spans="1:5" ht="24.75" customHeight="1">
      <c r="A10" s="53">
        <v>2120802</v>
      </c>
      <c r="B10" s="57" t="s">
        <v>171</v>
      </c>
      <c r="C10" s="55">
        <f t="shared" si="0"/>
        <v>113900</v>
      </c>
      <c r="D10" s="56"/>
      <c r="E10" s="74">
        <v>113900</v>
      </c>
    </row>
    <row r="11" spans="1:5" ht="24.75" customHeight="1">
      <c r="A11" s="53">
        <v>2120899</v>
      </c>
      <c r="B11" s="58" t="s">
        <v>172</v>
      </c>
      <c r="C11" s="55">
        <f t="shared" si="0"/>
        <v>300</v>
      </c>
      <c r="D11" s="56"/>
      <c r="E11" s="74">
        <v>300</v>
      </c>
    </row>
    <row r="12" spans="1:5" ht="24.75" customHeight="1">
      <c r="A12" s="59"/>
      <c r="B12" s="60"/>
      <c r="C12" s="61"/>
      <c r="D12" s="62"/>
      <c r="E12" s="75"/>
    </row>
    <row r="13" spans="1:5" ht="24.75" customHeight="1">
      <c r="A13" s="63"/>
      <c r="B13" s="64"/>
      <c r="C13" s="61"/>
      <c r="D13" s="62"/>
      <c r="E13" s="75"/>
    </row>
    <row r="14" spans="1:5" ht="24.75" customHeight="1">
      <c r="A14" s="65"/>
      <c r="B14" s="66"/>
      <c r="C14" s="61"/>
      <c r="D14" s="62"/>
      <c r="E14" s="75"/>
    </row>
    <row r="15" spans="1:5" ht="24.75" customHeight="1">
      <c r="A15" s="67"/>
      <c r="B15" s="64"/>
      <c r="C15" s="68"/>
      <c r="D15" s="69"/>
      <c r="E15" s="76"/>
    </row>
    <row r="16" spans="1:5" ht="24.75" customHeight="1">
      <c r="A16" s="65"/>
      <c r="B16" s="66"/>
      <c r="C16" s="61"/>
      <c r="D16" s="62"/>
      <c r="E16" s="75"/>
    </row>
    <row r="17" spans="1:5" ht="24.75" customHeight="1">
      <c r="A17" s="65"/>
      <c r="B17" s="66"/>
      <c r="C17" s="61"/>
      <c r="D17" s="62"/>
      <c r="E17" s="75"/>
    </row>
    <row r="18" spans="1:5" ht="24.75" customHeight="1">
      <c r="A18" s="67"/>
      <c r="B18" s="64"/>
      <c r="C18" s="68"/>
      <c r="D18" s="69"/>
      <c r="E18" s="76"/>
    </row>
  </sheetData>
  <sheetProtection/>
  <mergeCells count="3">
    <mergeCell ref="A2:E2"/>
    <mergeCell ref="A4:B4"/>
    <mergeCell ref="C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0"/>
  <sheetViews>
    <sheetView zoomScaleSheetLayoutView="100" workbookViewId="0" topLeftCell="A1">
      <selection activeCell="A1" sqref="A1"/>
    </sheetView>
  </sheetViews>
  <sheetFormatPr defaultColWidth="10.28125" defaultRowHeight="12.75"/>
  <cols>
    <col min="1" max="1" width="28.421875" style="9" customWidth="1"/>
    <col min="2" max="2" width="34.28125" style="10" customWidth="1"/>
    <col min="3" max="3" width="20.421875" style="9" customWidth="1"/>
    <col min="4" max="4" width="21.7109375" style="9" customWidth="1"/>
    <col min="5" max="5" width="19.7109375" style="9" customWidth="1"/>
    <col min="6" max="7" width="28.421875" style="9" customWidth="1"/>
    <col min="8" max="8" width="20.57421875" style="9" customWidth="1"/>
    <col min="9" max="16384" width="10.28125" style="9" customWidth="1"/>
  </cols>
  <sheetData>
    <row r="1" spans="1:8" s="9" customFormat="1" ht="22.5" customHeight="1">
      <c r="A1" s="11" t="s">
        <v>173</v>
      </c>
      <c r="B1" s="12"/>
      <c r="C1" s="13"/>
      <c r="D1" s="13"/>
      <c r="E1" s="13"/>
      <c r="F1" s="13"/>
      <c r="G1" s="13"/>
      <c r="H1" s="13"/>
    </row>
    <row r="2" spans="1:8" s="9" customFormat="1" ht="24.75" customHeight="1">
      <c r="A2" s="14" t="s">
        <v>174</v>
      </c>
      <c r="B2" s="15"/>
      <c r="C2" s="16"/>
      <c r="D2" s="16"/>
      <c r="E2" s="16"/>
      <c r="F2" s="33"/>
      <c r="G2" s="33"/>
      <c r="H2" s="33"/>
    </row>
    <row r="3" spans="1:8" s="9" customFormat="1" ht="22.5" customHeight="1">
      <c r="A3" s="17"/>
      <c r="B3" s="18" t="s">
        <v>2</v>
      </c>
      <c r="C3" s="19"/>
      <c r="D3" s="19"/>
      <c r="E3" s="19"/>
      <c r="F3" s="34"/>
      <c r="G3" s="34"/>
      <c r="H3" s="34"/>
    </row>
    <row r="4" spans="1:8" s="9" customFormat="1" ht="22.5" customHeight="1">
      <c r="A4" s="20" t="s">
        <v>175</v>
      </c>
      <c r="B4" s="21"/>
      <c r="C4" s="20" t="s">
        <v>176</v>
      </c>
      <c r="D4" s="21"/>
      <c r="E4" s="21"/>
      <c r="F4" s="35"/>
      <c r="G4" s="36"/>
      <c r="H4" s="37"/>
    </row>
    <row r="5" spans="1:8" s="9" customFormat="1" ht="22.5" customHeight="1">
      <c r="A5" s="20" t="s">
        <v>93</v>
      </c>
      <c r="B5" s="20" t="s">
        <v>94</v>
      </c>
      <c r="C5" s="20" t="s">
        <v>68</v>
      </c>
      <c r="D5" s="20" t="s">
        <v>177</v>
      </c>
      <c r="E5" s="20" t="s">
        <v>89</v>
      </c>
      <c r="F5" s="35"/>
      <c r="G5" s="36"/>
      <c r="H5" s="37"/>
    </row>
    <row r="6" spans="1:8" s="9" customFormat="1" ht="22.5" customHeight="1">
      <c r="A6" s="22" t="s">
        <v>68</v>
      </c>
      <c r="B6" s="23"/>
      <c r="C6" s="24"/>
      <c r="D6" s="24"/>
      <c r="E6" s="24"/>
      <c r="F6" s="38"/>
      <c r="G6" s="39"/>
      <c r="H6" s="34"/>
    </row>
    <row r="7" spans="1:8" s="9" customFormat="1" ht="24" customHeight="1">
      <c r="A7" s="25">
        <v>22301</v>
      </c>
      <c r="B7" s="26" t="s">
        <v>178</v>
      </c>
      <c r="C7" s="24"/>
      <c r="D7" s="24"/>
      <c r="E7" s="24"/>
      <c r="F7" s="38"/>
      <c r="G7" s="39"/>
      <c r="H7" s="34"/>
    </row>
    <row r="8" spans="1:8" s="9" customFormat="1" ht="24" customHeight="1">
      <c r="A8" s="27">
        <v>22302</v>
      </c>
      <c r="B8" s="28" t="s">
        <v>179</v>
      </c>
      <c r="C8" s="29"/>
      <c r="D8" s="29"/>
      <c r="E8" s="29"/>
      <c r="F8" s="40"/>
      <c r="G8" s="13"/>
      <c r="H8" s="34"/>
    </row>
    <row r="9" spans="1:8" s="9" customFormat="1" ht="24" customHeight="1">
      <c r="A9" s="30">
        <v>22303</v>
      </c>
      <c r="B9" s="26" t="s">
        <v>180</v>
      </c>
      <c r="C9" s="31"/>
      <c r="D9" s="31"/>
      <c r="E9" s="31"/>
      <c r="F9" s="41"/>
      <c r="G9" s="13"/>
      <c r="H9" s="34"/>
    </row>
    <row r="10" spans="1:5" ht="24" customHeight="1">
      <c r="A10" s="30">
        <v>22399</v>
      </c>
      <c r="B10" s="26" t="s">
        <v>181</v>
      </c>
      <c r="C10" s="32"/>
      <c r="D10" s="32"/>
      <c r="E10" s="32"/>
    </row>
  </sheetData>
  <sheetProtection/>
  <mergeCells count="5">
    <mergeCell ref="A2:E2"/>
    <mergeCell ref="B3:E3"/>
    <mergeCell ref="A4:B4"/>
    <mergeCell ref="C4:E4"/>
    <mergeCell ref="A6:B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lzxq</cp:lastModifiedBy>
  <cp:lastPrinted>2018-01-19T16:36:22Z</cp:lastPrinted>
  <dcterms:created xsi:type="dcterms:W3CDTF">2016-01-08T15:52:00Z</dcterms:created>
  <dcterms:modified xsi:type="dcterms:W3CDTF">2023-02-23T17:25:20Z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I">
    <vt:lpwstr>0974344338FE4ADEB445DF329DBA5FA0</vt:lpwstr>
  </property>
  <property fmtid="{D5CDD505-2E9C-101B-9397-08002B2CF9AE}" pid="4" name="퀀_generated_2.-2147483648">
    <vt:i4>2052</vt:i4>
  </property>
</Properties>
</file>