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2"/>
  </bookViews>
  <sheets>
    <sheet name="兰州新区被征地农民参加基本养老保险登记表（1）" sheetId="1" r:id="rId1"/>
    <sheet name="兰州新区被征地农民参加基本养老保险登记表（2）" sheetId="2" r:id="rId2"/>
    <sheet name="不符合条件人员登记表" sheetId="3" r:id="rId3"/>
  </sheets>
  <definedNames>
    <definedName name="_xlnm._FilterDatabase" localSheetId="0" hidden="1">'兰州新区被征地农民参加基本养老保险登记表（1）'!$A$3:$Q$27</definedName>
  </definedNames>
  <calcPr fullCalcOnLoad="1"/>
</workbook>
</file>

<file path=xl/sharedStrings.xml><?xml version="1.0" encoding="utf-8"?>
<sst xmlns="http://schemas.openxmlformats.org/spreadsheetml/2006/main" count="406" uniqueCount="99">
  <si>
    <t>附件1</t>
  </si>
  <si>
    <t>兰州新区被征地农民参加基本养老保险登记表（1）</t>
  </si>
  <si>
    <t>序号</t>
  </si>
  <si>
    <t>户主</t>
  </si>
  <si>
    <t>姓名</t>
  </si>
  <si>
    <t>年龄</t>
  </si>
  <si>
    <t>性别</t>
  </si>
  <si>
    <t>所在
乡镇</t>
  </si>
  <si>
    <t>所在村</t>
  </si>
  <si>
    <t>身份证号码</t>
  </si>
  <si>
    <t>项目名称</t>
  </si>
  <si>
    <t>征收
土地
面积</t>
  </si>
  <si>
    <t>原有
承包
土地
面积</t>
  </si>
  <si>
    <t>征收土地占原有承包土地的比例%</t>
  </si>
  <si>
    <t xml:space="preserve">征地时间
</t>
  </si>
  <si>
    <t>个人
申请
参保
险种</t>
  </si>
  <si>
    <t>是否
退役
军人</t>
  </si>
  <si>
    <t>备注1</t>
  </si>
  <si>
    <t>备注2</t>
  </si>
  <si>
    <t>巨运龙</t>
  </si>
  <si>
    <t>西岔镇</t>
  </si>
  <si>
    <t>赵家铺三社</t>
  </si>
  <si>
    <t>620122196308161035</t>
  </si>
  <si>
    <t>高铁南站进场路</t>
  </si>
  <si>
    <t>否</t>
  </si>
  <si>
    <t>已购买失地保险</t>
  </si>
  <si>
    <t>赵贵花</t>
  </si>
  <si>
    <t>620122196512201022</t>
  </si>
  <si>
    <t>巨有晓</t>
  </si>
  <si>
    <t>620122199004101037</t>
  </si>
  <si>
    <t>巨佳鑫</t>
  </si>
  <si>
    <t>620122201907231027</t>
  </si>
  <si>
    <t>征地时年龄不满16周岁</t>
  </si>
  <si>
    <t>魏兰英</t>
  </si>
  <si>
    <t>620122196511171028</t>
  </si>
  <si>
    <t>魏兰英与巨运虎为夫妻关系</t>
  </si>
  <si>
    <t>非农户</t>
  </si>
  <si>
    <t>巨运虎</t>
  </si>
  <si>
    <t>620122196507181039</t>
  </si>
  <si>
    <t>城乡居民基本养老保险</t>
  </si>
  <si>
    <t>符合条件</t>
  </si>
  <si>
    <t>王华堂</t>
  </si>
  <si>
    <t>620122195206101010</t>
  </si>
  <si>
    <t>李炳花</t>
  </si>
  <si>
    <t>620122195109101027</t>
  </si>
  <si>
    <t>王世河</t>
  </si>
  <si>
    <t>620122198206131010</t>
  </si>
  <si>
    <t>王代继</t>
  </si>
  <si>
    <t>620122202001161012</t>
  </si>
  <si>
    <t>王稼蕙</t>
  </si>
  <si>
    <t>620122201710251083</t>
  </si>
  <si>
    <t>王华有</t>
  </si>
  <si>
    <r>
      <t>620122197012121039</t>
    </r>
    <r>
      <rPr>
        <sz val="11"/>
        <rFont val="Arial"/>
        <family val="2"/>
      </rPr>
      <t xml:space="preserve"> </t>
    </r>
  </si>
  <si>
    <t>区域组团、水秦路项目中已申报5亩，征地比例43.86%，中兰客专项目中已报1.44亩，比例12.60%</t>
  </si>
  <si>
    <t>满世梅</t>
  </si>
  <si>
    <r>
      <t>620122197101281026</t>
    </r>
    <r>
      <rPr>
        <sz val="11"/>
        <rFont val="Arial"/>
        <family val="2"/>
      </rPr>
      <t xml:space="preserve"> </t>
    </r>
  </si>
  <si>
    <t>区域组团、水秦路项目中已申报5亩，征地比例43.86%，中兰客专项目中已报1.44亩，比例12.61%</t>
  </si>
  <si>
    <t>王世龙</t>
  </si>
  <si>
    <r>
      <t>620122199508051010</t>
    </r>
    <r>
      <rPr>
        <sz val="11"/>
        <rFont val="Arial"/>
        <family val="2"/>
      </rPr>
      <t xml:space="preserve"> </t>
    </r>
  </si>
  <si>
    <t>区域组团、水秦路项目中已申报5亩，征地比例43.86%，中兰客专项目中已报1.44亩，比例12.62%</t>
  </si>
  <si>
    <t>王代骏</t>
  </si>
  <si>
    <r>
      <t>620122201401281035</t>
    </r>
    <r>
      <rPr>
        <sz val="11"/>
        <rFont val="Arial"/>
        <family val="2"/>
      </rPr>
      <t xml:space="preserve"> </t>
    </r>
  </si>
  <si>
    <t>王代元</t>
  </si>
  <si>
    <r>
      <t>620122201702041035</t>
    </r>
    <r>
      <rPr>
        <sz val="11"/>
        <rFont val="Arial"/>
        <family val="2"/>
      </rPr>
      <t xml:space="preserve"> </t>
    </r>
  </si>
  <si>
    <t>巨有国</t>
  </si>
  <si>
    <t>620122196801251018</t>
  </si>
  <si>
    <t>第二轮土地承包书丢失</t>
  </si>
  <si>
    <t>非农户，1995年户口已转走</t>
  </si>
  <si>
    <t>王道芳</t>
  </si>
  <si>
    <t>620122196905081041</t>
  </si>
  <si>
    <t>巨有兴</t>
  </si>
  <si>
    <t>620122196810021038</t>
  </si>
  <si>
    <t>提供资料又全部拿回</t>
  </si>
  <si>
    <t>已购买失地保险,不符合条件</t>
  </si>
  <si>
    <t>葛翠花</t>
  </si>
  <si>
    <t>620122196709211064</t>
  </si>
  <si>
    <t>巨玉宝</t>
  </si>
  <si>
    <t>620122199305201031</t>
  </si>
  <si>
    <t>户里巨有兴、葛翠花、巨玉梅、巨玉香已购买失地保险，不符合条件</t>
  </si>
  <si>
    <t>巨玉梅</t>
  </si>
  <si>
    <t>620122199410051020</t>
  </si>
  <si>
    <t>巨玉香</t>
  </si>
  <si>
    <t>620122198905101021</t>
  </si>
  <si>
    <t>园区自然资源和生态环境局审核意见：                          园区农林水务局审核意见：                                               新区公安部门：</t>
  </si>
  <si>
    <t>附件2</t>
  </si>
  <si>
    <t>兰州新区被征地农民参加基本养老保险登记表（2）</t>
  </si>
  <si>
    <t>填报单位（盖章）： 西岔镇人民政府                           填报日期：2022年 5 月  30 日                                    单位：亩</t>
  </si>
  <si>
    <t>男</t>
  </si>
  <si>
    <t>园区自然资源和生态环境局审核意见：                                   园区农林水务局审核意见：                                       新区公安部门：</t>
  </si>
  <si>
    <t>附件3</t>
  </si>
  <si>
    <t>不符合条件人员登记表</t>
  </si>
  <si>
    <t>填报单位（盖章）：西岔镇人民政府                             填报日期：  2022 年  5 月  30 日                                    单位：亩</t>
  </si>
  <si>
    <t>征地时间</t>
  </si>
  <si>
    <t>备注</t>
  </si>
  <si>
    <t>女</t>
  </si>
  <si>
    <t>区域组团、水秦路项目中已申报5亩，征地比例43.86%，中兰客专项目中已报1.44亩，比例12.60%。</t>
  </si>
  <si>
    <t>区域组团、水秦路项目中已申报5亩，征地比例43.86%，中兰客专项目中已报1.44亩，比例12.61%。</t>
  </si>
  <si>
    <t>区域组团、水秦路项目中已申报5亩，征地比例43.86%，中兰客专项目中已报1.44亩，比例12.62%。</t>
  </si>
  <si>
    <t>园区自然资源和生态环境局审核意见：                                    园区农林水务局审核意见：                                       新区公安部门：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</si>
</sst>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26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0" fontId="0" fillId="0" borderId="9" xfId="0" applyNumberFormat="1" applyBorder="1" applyAlignment="1">
      <alignment horizontal="center" vertical="center"/>
    </xf>
    <xf numFmtId="57" fontId="0" fillId="0" borderId="9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10" fontId="0" fillId="33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0" fontId="26" fillId="33" borderId="9" xfId="0" applyNumberFormat="1" applyFont="1" applyFill="1" applyBorder="1" applyAlignment="1">
      <alignment horizontal="center" vertical="center"/>
    </xf>
    <xf numFmtId="57" fontId="26" fillId="33" borderId="9" xfId="0" applyNumberFormat="1" applyFont="1" applyFill="1" applyBorder="1" applyAlignment="1">
      <alignment horizontal="center" vertical="center"/>
    </xf>
    <xf numFmtId="0" fontId="26" fillId="3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34" borderId="9" xfId="65" applyNumberFormat="1" applyFont="1" applyFill="1" applyBorder="1" applyAlignment="1">
      <alignment horizontal="center" vertical="center"/>
      <protection/>
    </xf>
    <xf numFmtId="49" fontId="1" fillId="33" borderId="9" xfId="65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57" fontId="1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0" fontId="1" fillId="33" borderId="10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10" fontId="1" fillId="33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0" fontId="1" fillId="33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 quotePrefix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Sheet8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10 7" xfId="66"/>
    <cellStyle name="常规 5" xfId="67"/>
    <cellStyle name="常规 18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workbookViewId="0" topLeftCell="C16">
      <selection activeCell="Q18" sqref="Q18"/>
    </sheetView>
  </sheetViews>
  <sheetFormatPr defaultColWidth="9.00390625" defaultRowHeight="39" customHeight="1"/>
  <cols>
    <col min="1" max="1" width="4.625" style="0" customWidth="1"/>
    <col min="2" max="3" width="8.625" style="0" customWidth="1"/>
    <col min="4" max="5" width="4.625" style="0" customWidth="1"/>
    <col min="6" max="6" width="9.50390625" style="0" customWidth="1"/>
    <col min="7" max="7" width="10.875" style="0" customWidth="1"/>
    <col min="8" max="8" width="20.25390625" style="0" customWidth="1"/>
    <col min="9" max="9" width="15.625" style="0" customWidth="1"/>
    <col min="10" max="10" width="6.375" style="0" customWidth="1"/>
    <col min="11" max="11" width="8.625" style="0" customWidth="1"/>
    <col min="12" max="12" width="7.75390625" style="0" customWidth="1"/>
    <col min="13" max="13" width="12.625" style="0" customWidth="1"/>
    <col min="14" max="14" width="20.625" style="0" customWidth="1"/>
    <col min="15" max="15" width="5.75390625" style="0" customWidth="1"/>
    <col min="16" max="16" width="14.50390625" style="0" customWidth="1"/>
    <col min="17" max="17" width="34.625" style="0" customWidth="1"/>
  </cols>
  <sheetData>
    <row r="1" spans="1:17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52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4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ht="31.5" customHeight="1">
      <c r="A4" s="27">
        <v>1</v>
      </c>
      <c r="B4" s="12" t="s">
        <v>19</v>
      </c>
      <c r="C4" s="12" t="s">
        <v>19</v>
      </c>
      <c r="D4" s="27">
        <f>2018-MID(H4,7,4)</f>
        <v>55</v>
      </c>
      <c r="E4" s="12" t="str">
        <f>IF(MOD(MID(H4,17,1),2)=1,"男","女")</f>
        <v>男</v>
      </c>
      <c r="F4" s="12" t="s">
        <v>20</v>
      </c>
      <c r="G4" s="12" t="s">
        <v>21</v>
      </c>
      <c r="H4" s="28" t="s">
        <v>22</v>
      </c>
      <c r="I4" s="12" t="s">
        <v>23</v>
      </c>
      <c r="J4" s="30">
        <v>0.21</v>
      </c>
      <c r="K4" s="30">
        <v>14.79</v>
      </c>
      <c r="L4" s="31">
        <f>J4/K4</f>
        <v>0.014198782961460446</v>
      </c>
      <c r="M4" s="32">
        <v>43435</v>
      </c>
      <c r="N4" s="27"/>
      <c r="O4" s="12" t="s">
        <v>24</v>
      </c>
      <c r="P4" s="27"/>
      <c r="Q4" s="12" t="s">
        <v>25</v>
      </c>
    </row>
    <row r="5" spans="1:17" ht="31.5" customHeight="1">
      <c r="A5" s="27">
        <v>2</v>
      </c>
      <c r="B5" s="27"/>
      <c r="C5" s="8" t="s">
        <v>26</v>
      </c>
      <c r="D5" s="27">
        <f>2018-MID(H5,7,4)</f>
        <v>53</v>
      </c>
      <c r="E5" s="12" t="str">
        <f aca="true" t="shared" si="0" ref="E5:E26">IF(MOD(MID(H5,17,1),2)=1,"男","女")</f>
        <v>女</v>
      </c>
      <c r="F5" s="12" t="s">
        <v>20</v>
      </c>
      <c r="G5" s="12" t="s">
        <v>21</v>
      </c>
      <c r="H5" s="28" t="s">
        <v>27</v>
      </c>
      <c r="I5" s="12" t="s">
        <v>23</v>
      </c>
      <c r="J5" s="33"/>
      <c r="K5" s="33"/>
      <c r="L5" s="34"/>
      <c r="M5" s="32">
        <v>43436</v>
      </c>
      <c r="N5" s="27"/>
      <c r="O5" s="12" t="s">
        <v>24</v>
      </c>
      <c r="P5" s="27"/>
      <c r="Q5" s="12" t="s">
        <v>25</v>
      </c>
    </row>
    <row r="6" spans="1:17" ht="31.5" customHeight="1">
      <c r="A6" s="27">
        <v>3</v>
      </c>
      <c r="B6" s="27"/>
      <c r="C6" s="8" t="s">
        <v>28</v>
      </c>
      <c r="D6" s="27">
        <f>2018-MID(H6,7,4)</f>
        <v>28</v>
      </c>
      <c r="E6" s="12" t="str">
        <f t="shared" si="0"/>
        <v>男</v>
      </c>
      <c r="F6" s="12" t="s">
        <v>20</v>
      </c>
      <c r="G6" s="12" t="s">
        <v>21</v>
      </c>
      <c r="H6" s="28" t="s">
        <v>29</v>
      </c>
      <c r="I6" s="12" t="s">
        <v>23</v>
      </c>
      <c r="J6" s="33"/>
      <c r="K6" s="33"/>
      <c r="L6" s="34"/>
      <c r="M6" s="32">
        <v>43437</v>
      </c>
      <c r="N6" s="27"/>
      <c r="O6" s="12" t="s">
        <v>24</v>
      </c>
      <c r="P6" s="27"/>
      <c r="Q6" s="12" t="s">
        <v>25</v>
      </c>
    </row>
    <row r="7" spans="1:17" ht="31.5" customHeight="1">
      <c r="A7" s="27">
        <v>4</v>
      </c>
      <c r="B7" s="27"/>
      <c r="C7" s="8" t="s">
        <v>30</v>
      </c>
      <c r="D7" s="27"/>
      <c r="E7" s="12" t="str">
        <f t="shared" si="0"/>
        <v>女</v>
      </c>
      <c r="F7" s="12" t="s">
        <v>20</v>
      </c>
      <c r="G7" s="12" t="s">
        <v>21</v>
      </c>
      <c r="H7" s="28" t="s">
        <v>31</v>
      </c>
      <c r="I7" s="12" t="s">
        <v>23</v>
      </c>
      <c r="J7" s="35"/>
      <c r="K7" s="35"/>
      <c r="L7" s="36"/>
      <c r="M7" s="32">
        <v>43438</v>
      </c>
      <c r="N7" s="27"/>
      <c r="O7" s="12" t="s">
        <v>24</v>
      </c>
      <c r="P7" s="27"/>
      <c r="Q7" s="12" t="s">
        <v>32</v>
      </c>
    </row>
    <row r="8" spans="1:17" s="1" customFormat="1" ht="31.5" customHeight="1">
      <c r="A8" s="27">
        <v>5</v>
      </c>
      <c r="B8" s="13" t="s">
        <v>33</v>
      </c>
      <c r="C8" s="13" t="s">
        <v>33</v>
      </c>
      <c r="D8" s="11">
        <f>2018-MID(H8,7,4)</f>
        <v>53</v>
      </c>
      <c r="E8" s="12" t="str">
        <f t="shared" si="0"/>
        <v>女</v>
      </c>
      <c r="F8" s="13" t="s">
        <v>20</v>
      </c>
      <c r="G8" s="13" t="s">
        <v>21</v>
      </c>
      <c r="H8" s="29" t="s">
        <v>34</v>
      </c>
      <c r="I8" s="13" t="s">
        <v>23</v>
      </c>
      <c r="J8" s="37">
        <v>4.42</v>
      </c>
      <c r="K8" s="37">
        <v>13.38</v>
      </c>
      <c r="L8" s="38">
        <f>J8/K8</f>
        <v>0.3303437967115097</v>
      </c>
      <c r="M8" s="32">
        <v>43439</v>
      </c>
      <c r="N8" s="11"/>
      <c r="O8" s="12" t="s">
        <v>24</v>
      </c>
      <c r="P8" s="39" t="s">
        <v>35</v>
      </c>
      <c r="Q8" s="13" t="s">
        <v>36</v>
      </c>
    </row>
    <row r="9" spans="1:17" s="1" customFormat="1" ht="31.5" customHeight="1">
      <c r="A9" s="27">
        <v>6</v>
      </c>
      <c r="B9" s="13" t="s">
        <v>37</v>
      </c>
      <c r="C9" s="13" t="s">
        <v>37</v>
      </c>
      <c r="D9" s="11">
        <f>2018-MID(H9,7,4)</f>
        <v>53</v>
      </c>
      <c r="E9" s="12" t="str">
        <f t="shared" si="0"/>
        <v>男</v>
      </c>
      <c r="F9" s="13" t="s">
        <v>20</v>
      </c>
      <c r="G9" s="13" t="s">
        <v>21</v>
      </c>
      <c r="H9" s="49" t="s">
        <v>38</v>
      </c>
      <c r="I9" s="13" t="s">
        <v>23</v>
      </c>
      <c r="J9" s="40"/>
      <c r="K9" s="40"/>
      <c r="L9" s="41"/>
      <c r="M9" s="32">
        <v>43440</v>
      </c>
      <c r="N9" s="13" t="s">
        <v>39</v>
      </c>
      <c r="O9" s="12" t="s">
        <v>24</v>
      </c>
      <c r="P9" s="39" t="s">
        <v>35</v>
      </c>
      <c r="Q9" s="13" t="s">
        <v>40</v>
      </c>
    </row>
    <row r="10" spans="1:17" ht="31.5" customHeight="1">
      <c r="A10" s="27">
        <v>7</v>
      </c>
      <c r="B10" s="8" t="s">
        <v>41</v>
      </c>
      <c r="C10" s="8" t="s">
        <v>41</v>
      </c>
      <c r="D10" s="27">
        <f aca="true" t="shared" si="1" ref="D10:D26">2018-MID(H10,7,4)</f>
        <v>66</v>
      </c>
      <c r="E10" s="12" t="str">
        <f t="shared" si="0"/>
        <v>男</v>
      </c>
      <c r="F10" s="12" t="s">
        <v>20</v>
      </c>
      <c r="G10" s="12" t="s">
        <v>21</v>
      </c>
      <c r="H10" s="28" t="s">
        <v>42</v>
      </c>
      <c r="I10" s="12" t="s">
        <v>23</v>
      </c>
      <c r="J10" s="30">
        <v>1.8</v>
      </c>
      <c r="K10" s="42">
        <v>21.15</v>
      </c>
      <c r="L10" s="31">
        <f>J10/K10</f>
        <v>0.08510638297872342</v>
      </c>
      <c r="M10" s="32">
        <v>43441</v>
      </c>
      <c r="N10" s="27"/>
      <c r="O10" s="12" t="s">
        <v>24</v>
      </c>
      <c r="P10" s="27"/>
      <c r="Q10" s="12" t="s">
        <v>25</v>
      </c>
    </row>
    <row r="11" spans="1:17" ht="31.5" customHeight="1">
      <c r="A11" s="27">
        <v>8</v>
      </c>
      <c r="B11" s="27"/>
      <c r="C11" s="8" t="s">
        <v>43</v>
      </c>
      <c r="D11" s="27">
        <f t="shared" si="1"/>
        <v>67</v>
      </c>
      <c r="E11" s="12" t="str">
        <f t="shared" si="0"/>
        <v>女</v>
      </c>
      <c r="F11" s="12" t="s">
        <v>20</v>
      </c>
      <c r="G11" s="12" t="s">
        <v>21</v>
      </c>
      <c r="H11" s="28" t="s">
        <v>44</v>
      </c>
      <c r="I11" s="12" t="s">
        <v>23</v>
      </c>
      <c r="J11" s="33"/>
      <c r="K11" s="43"/>
      <c r="L11" s="34"/>
      <c r="M11" s="32">
        <v>43442</v>
      </c>
      <c r="N11" s="27"/>
      <c r="O11" s="12" t="s">
        <v>24</v>
      </c>
      <c r="P11" s="27"/>
      <c r="Q11" s="12" t="s">
        <v>25</v>
      </c>
    </row>
    <row r="12" spans="1:17" ht="31.5" customHeight="1">
      <c r="A12" s="27">
        <v>9</v>
      </c>
      <c r="B12" s="27"/>
      <c r="C12" s="8" t="s">
        <v>45</v>
      </c>
      <c r="D12" s="27">
        <f t="shared" si="1"/>
        <v>36</v>
      </c>
      <c r="E12" s="12" t="str">
        <f t="shared" si="0"/>
        <v>男</v>
      </c>
      <c r="F12" s="12" t="s">
        <v>20</v>
      </c>
      <c r="G12" s="12" t="s">
        <v>21</v>
      </c>
      <c r="H12" s="28" t="s">
        <v>46</v>
      </c>
      <c r="I12" s="12" t="s">
        <v>23</v>
      </c>
      <c r="J12" s="33"/>
      <c r="K12" s="43"/>
      <c r="L12" s="34"/>
      <c r="M12" s="32">
        <v>43443</v>
      </c>
      <c r="N12" s="27"/>
      <c r="O12" s="12" t="s">
        <v>24</v>
      </c>
      <c r="P12" s="27"/>
      <c r="Q12" s="12" t="s">
        <v>25</v>
      </c>
    </row>
    <row r="13" spans="1:17" ht="31.5" customHeight="1">
      <c r="A13" s="27">
        <v>10</v>
      </c>
      <c r="B13" s="27"/>
      <c r="C13" s="8" t="s">
        <v>47</v>
      </c>
      <c r="D13" s="27"/>
      <c r="E13" s="12" t="str">
        <f t="shared" si="0"/>
        <v>男</v>
      </c>
      <c r="F13" s="12" t="s">
        <v>20</v>
      </c>
      <c r="G13" s="12" t="s">
        <v>21</v>
      </c>
      <c r="H13" s="28" t="s">
        <v>48</v>
      </c>
      <c r="I13" s="12" t="s">
        <v>23</v>
      </c>
      <c r="J13" s="33"/>
      <c r="K13" s="43"/>
      <c r="L13" s="34"/>
      <c r="M13" s="32">
        <v>43444</v>
      </c>
      <c r="N13" s="27"/>
      <c r="O13" s="12" t="s">
        <v>24</v>
      </c>
      <c r="P13" s="27"/>
      <c r="Q13" s="12" t="s">
        <v>32</v>
      </c>
    </row>
    <row r="14" spans="1:17" ht="31.5" customHeight="1">
      <c r="A14" s="27">
        <v>11</v>
      </c>
      <c r="B14" s="27"/>
      <c r="C14" s="8" t="s">
        <v>49</v>
      </c>
      <c r="D14" s="27">
        <f t="shared" si="1"/>
        <v>1</v>
      </c>
      <c r="E14" s="12" t="str">
        <f t="shared" si="0"/>
        <v>女</v>
      </c>
      <c r="F14" s="12" t="s">
        <v>20</v>
      </c>
      <c r="G14" s="12" t="s">
        <v>21</v>
      </c>
      <c r="H14" s="28" t="s">
        <v>50</v>
      </c>
      <c r="I14" s="12" t="s">
        <v>23</v>
      </c>
      <c r="J14" s="35"/>
      <c r="K14" s="44"/>
      <c r="L14" s="36"/>
      <c r="M14" s="32">
        <v>43445</v>
      </c>
      <c r="N14" s="27"/>
      <c r="O14" s="12" t="s">
        <v>24</v>
      </c>
      <c r="P14" s="27"/>
      <c r="Q14" s="12" t="s">
        <v>32</v>
      </c>
    </row>
    <row r="15" spans="1:17" s="1" customFormat="1" ht="39" customHeight="1">
      <c r="A15" s="27">
        <v>12</v>
      </c>
      <c r="B15" s="10" t="s">
        <v>51</v>
      </c>
      <c r="C15" s="10" t="s">
        <v>51</v>
      </c>
      <c r="D15" s="11">
        <f t="shared" si="1"/>
        <v>48</v>
      </c>
      <c r="E15" s="12" t="str">
        <f t="shared" si="0"/>
        <v>男</v>
      </c>
      <c r="F15" s="13" t="s">
        <v>20</v>
      </c>
      <c r="G15" s="13" t="s">
        <v>21</v>
      </c>
      <c r="H15" s="29" t="s">
        <v>52</v>
      </c>
      <c r="I15" s="13" t="s">
        <v>23</v>
      </c>
      <c r="J15" s="37">
        <v>1.44</v>
      </c>
      <c r="K15" s="37">
        <v>11.43</v>
      </c>
      <c r="L15" s="38">
        <f>J15/K15</f>
        <v>0.12598425196850394</v>
      </c>
      <c r="M15" s="32">
        <v>43446</v>
      </c>
      <c r="N15" s="13"/>
      <c r="O15" s="12" t="s">
        <v>24</v>
      </c>
      <c r="P15" s="11"/>
      <c r="Q15" s="20" t="s">
        <v>53</v>
      </c>
    </row>
    <row r="16" spans="1:17" s="1" customFormat="1" ht="39" customHeight="1">
      <c r="A16" s="27">
        <v>13</v>
      </c>
      <c r="B16" s="11"/>
      <c r="C16" s="10" t="s">
        <v>54</v>
      </c>
      <c r="D16" s="11">
        <f t="shared" si="1"/>
        <v>47</v>
      </c>
      <c r="E16" s="12" t="str">
        <f t="shared" si="0"/>
        <v>女</v>
      </c>
      <c r="F16" s="13" t="s">
        <v>20</v>
      </c>
      <c r="G16" s="13" t="s">
        <v>21</v>
      </c>
      <c r="H16" s="29" t="s">
        <v>55</v>
      </c>
      <c r="I16" s="13" t="s">
        <v>23</v>
      </c>
      <c r="J16" s="45"/>
      <c r="K16" s="45"/>
      <c r="L16" s="46"/>
      <c r="M16" s="32">
        <v>43447</v>
      </c>
      <c r="N16" s="13"/>
      <c r="O16" s="12" t="s">
        <v>24</v>
      </c>
      <c r="P16" s="11"/>
      <c r="Q16" s="20" t="s">
        <v>56</v>
      </c>
    </row>
    <row r="17" spans="1:17" s="1" customFormat="1" ht="39" customHeight="1">
      <c r="A17" s="27">
        <v>14</v>
      </c>
      <c r="B17" s="11"/>
      <c r="C17" s="10" t="s">
        <v>57</v>
      </c>
      <c r="D17" s="11">
        <f t="shared" si="1"/>
        <v>23</v>
      </c>
      <c r="E17" s="12" t="str">
        <f t="shared" si="0"/>
        <v>男</v>
      </c>
      <c r="F17" s="13" t="s">
        <v>20</v>
      </c>
      <c r="G17" s="13" t="s">
        <v>21</v>
      </c>
      <c r="H17" s="29" t="s">
        <v>58</v>
      </c>
      <c r="I17" s="13" t="s">
        <v>23</v>
      </c>
      <c r="J17" s="45"/>
      <c r="K17" s="45"/>
      <c r="L17" s="46"/>
      <c r="M17" s="32">
        <v>43448</v>
      </c>
      <c r="N17" s="13"/>
      <c r="O17" s="12" t="s">
        <v>24</v>
      </c>
      <c r="P17" s="11"/>
      <c r="Q17" s="20" t="s">
        <v>59</v>
      </c>
    </row>
    <row r="18" spans="1:17" s="1" customFormat="1" ht="31.5" customHeight="1">
      <c r="A18" s="27">
        <v>15</v>
      </c>
      <c r="B18" s="11"/>
      <c r="C18" s="10" t="s">
        <v>60</v>
      </c>
      <c r="D18" s="11">
        <f t="shared" si="1"/>
        <v>4</v>
      </c>
      <c r="E18" s="12" t="str">
        <f t="shared" si="0"/>
        <v>男</v>
      </c>
      <c r="F18" s="13" t="s">
        <v>20</v>
      </c>
      <c r="G18" s="13" t="s">
        <v>21</v>
      </c>
      <c r="H18" s="29" t="s">
        <v>61</v>
      </c>
      <c r="I18" s="13" t="s">
        <v>23</v>
      </c>
      <c r="J18" s="45"/>
      <c r="K18" s="45"/>
      <c r="L18" s="46"/>
      <c r="M18" s="32">
        <v>43449</v>
      </c>
      <c r="N18" s="11"/>
      <c r="O18" s="12" t="s">
        <v>24</v>
      </c>
      <c r="P18" s="11"/>
      <c r="Q18" s="13" t="s">
        <v>32</v>
      </c>
    </row>
    <row r="19" spans="1:17" s="1" customFormat="1" ht="31.5" customHeight="1">
      <c r="A19" s="27">
        <v>16</v>
      </c>
      <c r="B19" s="11"/>
      <c r="C19" s="10" t="s">
        <v>62</v>
      </c>
      <c r="D19" s="11">
        <f t="shared" si="1"/>
        <v>1</v>
      </c>
      <c r="E19" s="12" t="str">
        <f t="shared" si="0"/>
        <v>男</v>
      </c>
      <c r="F19" s="13" t="s">
        <v>20</v>
      </c>
      <c r="G19" s="13" t="s">
        <v>21</v>
      </c>
      <c r="H19" s="29" t="s">
        <v>63</v>
      </c>
      <c r="I19" s="13" t="s">
        <v>23</v>
      </c>
      <c r="J19" s="40"/>
      <c r="K19" s="40"/>
      <c r="L19" s="41"/>
      <c r="M19" s="32">
        <v>43450</v>
      </c>
      <c r="N19" s="11"/>
      <c r="O19" s="12" t="s">
        <v>24</v>
      </c>
      <c r="P19" s="11"/>
      <c r="Q19" s="13" t="s">
        <v>32</v>
      </c>
    </row>
    <row r="20" spans="1:17" s="1" customFormat="1" ht="31.5" customHeight="1">
      <c r="A20" s="27">
        <v>17</v>
      </c>
      <c r="B20" s="13" t="s">
        <v>64</v>
      </c>
      <c r="C20" s="13" t="s">
        <v>64</v>
      </c>
      <c r="D20" s="11">
        <f t="shared" si="1"/>
        <v>50</v>
      </c>
      <c r="E20" s="12" t="str">
        <f t="shared" si="0"/>
        <v>男</v>
      </c>
      <c r="F20" s="13" t="s">
        <v>20</v>
      </c>
      <c r="G20" s="13" t="s">
        <v>21</v>
      </c>
      <c r="H20" s="29" t="s">
        <v>65</v>
      </c>
      <c r="I20" s="13" t="s">
        <v>23</v>
      </c>
      <c r="J20" s="37">
        <v>9.75</v>
      </c>
      <c r="K20" s="37"/>
      <c r="L20" s="38"/>
      <c r="M20" s="32">
        <v>43451</v>
      </c>
      <c r="N20" s="11"/>
      <c r="O20" s="12" t="s">
        <v>24</v>
      </c>
      <c r="P20" s="39" t="s">
        <v>66</v>
      </c>
      <c r="Q20" s="13" t="s">
        <v>67</v>
      </c>
    </row>
    <row r="21" spans="1:17" s="1" customFormat="1" ht="31.5" customHeight="1">
      <c r="A21" s="27">
        <v>18</v>
      </c>
      <c r="B21" s="11"/>
      <c r="C21" s="13" t="s">
        <v>68</v>
      </c>
      <c r="D21" s="11">
        <f t="shared" si="1"/>
        <v>49</v>
      </c>
      <c r="E21" s="12" t="str">
        <f t="shared" si="0"/>
        <v>女</v>
      </c>
      <c r="F21" s="13" t="s">
        <v>20</v>
      </c>
      <c r="G21" s="13" t="s">
        <v>21</v>
      </c>
      <c r="H21" s="49" t="s">
        <v>69</v>
      </c>
      <c r="I21" s="13" t="s">
        <v>23</v>
      </c>
      <c r="J21" s="45"/>
      <c r="K21" s="45"/>
      <c r="L21" s="46"/>
      <c r="M21" s="32">
        <v>43452</v>
      </c>
      <c r="N21" s="11"/>
      <c r="O21" s="12" t="s">
        <v>24</v>
      </c>
      <c r="P21" s="11"/>
      <c r="Q21" s="13" t="s">
        <v>36</v>
      </c>
    </row>
    <row r="22" spans="1:17" ht="31.5" customHeight="1">
      <c r="A22" s="27">
        <v>19</v>
      </c>
      <c r="B22" s="8" t="s">
        <v>70</v>
      </c>
      <c r="C22" s="8" t="s">
        <v>70</v>
      </c>
      <c r="D22" s="27">
        <f t="shared" si="1"/>
        <v>50</v>
      </c>
      <c r="E22" s="12" t="str">
        <f t="shared" si="0"/>
        <v>男</v>
      </c>
      <c r="F22" s="12" t="s">
        <v>20</v>
      </c>
      <c r="G22" s="12" t="s">
        <v>21</v>
      </c>
      <c r="H22" s="28" t="s">
        <v>71</v>
      </c>
      <c r="I22" s="12" t="s">
        <v>23</v>
      </c>
      <c r="J22" s="30">
        <v>3.2</v>
      </c>
      <c r="K22" s="30">
        <v>35.19</v>
      </c>
      <c r="L22" s="31">
        <f>J22/K22</f>
        <v>0.0909349246945155</v>
      </c>
      <c r="M22" s="32">
        <v>43453</v>
      </c>
      <c r="N22" s="47"/>
      <c r="O22" s="12" t="s">
        <v>24</v>
      </c>
      <c r="P22" s="48" t="s">
        <v>72</v>
      </c>
      <c r="Q22" s="12" t="s">
        <v>73</v>
      </c>
    </row>
    <row r="23" spans="1:17" ht="31.5" customHeight="1">
      <c r="A23" s="27">
        <v>20</v>
      </c>
      <c r="B23" s="27"/>
      <c r="C23" s="8" t="s">
        <v>74</v>
      </c>
      <c r="D23" s="27">
        <f t="shared" si="1"/>
        <v>51</v>
      </c>
      <c r="E23" s="12" t="str">
        <f t="shared" si="0"/>
        <v>女</v>
      </c>
      <c r="F23" s="12" t="s">
        <v>20</v>
      </c>
      <c r="G23" s="12" t="s">
        <v>21</v>
      </c>
      <c r="H23" s="28" t="s">
        <v>75</v>
      </c>
      <c r="I23" s="12" t="s">
        <v>23</v>
      </c>
      <c r="J23" s="33"/>
      <c r="K23" s="33"/>
      <c r="L23" s="34"/>
      <c r="M23" s="32">
        <v>43454</v>
      </c>
      <c r="N23" s="27"/>
      <c r="O23" s="12" t="s">
        <v>24</v>
      </c>
      <c r="P23" s="48" t="s">
        <v>72</v>
      </c>
      <c r="Q23" s="12" t="s">
        <v>73</v>
      </c>
    </row>
    <row r="24" spans="1:17" ht="39" customHeight="1">
      <c r="A24" s="27">
        <v>21</v>
      </c>
      <c r="B24" s="27"/>
      <c r="C24" s="8" t="s">
        <v>76</v>
      </c>
      <c r="D24" s="27">
        <f t="shared" si="1"/>
        <v>25</v>
      </c>
      <c r="E24" s="12" t="str">
        <f t="shared" si="0"/>
        <v>男</v>
      </c>
      <c r="F24" s="12" t="s">
        <v>20</v>
      </c>
      <c r="G24" s="12" t="s">
        <v>21</v>
      </c>
      <c r="H24" s="28" t="s">
        <v>77</v>
      </c>
      <c r="I24" s="12" t="s">
        <v>23</v>
      </c>
      <c r="J24" s="33"/>
      <c r="K24" s="33"/>
      <c r="L24" s="34"/>
      <c r="M24" s="32">
        <v>43455</v>
      </c>
      <c r="N24" s="27"/>
      <c r="O24" s="12" t="s">
        <v>24</v>
      </c>
      <c r="P24" s="48" t="s">
        <v>72</v>
      </c>
      <c r="Q24" s="48" t="s">
        <v>78</v>
      </c>
    </row>
    <row r="25" spans="1:17" ht="31.5" customHeight="1">
      <c r="A25" s="27">
        <v>22</v>
      </c>
      <c r="B25" s="27"/>
      <c r="C25" s="8" t="s">
        <v>79</v>
      </c>
      <c r="D25" s="27">
        <f t="shared" si="1"/>
        <v>24</v>
      </c>
      <c r="E25" s="12" t="str">
        <f t="shared" si="0"/>
        <v>女</v>
      </c>
      <c r="F25" s="12" t="s">
        <v>20</v>
      </c>
      <c r="G25" s="12" t="s">
        <v>21</v>
      </c>
      <c r="H25" s="28" t="s">
        <v>80</v>
      </c>
      <c r="I25" s="12" t="s">
        <v>23</v>
      </c>
      <c r="J25" s="33"/>
      <c r="K25" s="33"/>
      <c r="L25" s="34"/>
      <c r="M25" s="32">
        <v>43456</v>
      </c>
      <c r="N25" s="27"/>
      <c r="O25" s="12" t="s">
        <v>24</v>
      </c>
      <c r="P25" s="48" t="s">
        <v>72</v>
      </c>
      <c r="Q25" s="12" t="s">
        <v>73</v>
      </c>
    </row>
    <row r="26" spans="1:17" ht="31.5" customHeight="1">
      <c r="A26" s="27">
        <v>23</v>
      </c>
      <c r="B26" s="27"/>
      <c r="C26" s="8" t="s">
        <v>81</v>
      </c>
      <c r="D26" s="27">
        <f t="shared" si="1"/>
        <v>29</v>
      </c>
      <c r="E26" s="12" t="str">
        <f t="shared" si="0"/>
        <v>女</v>
      </c>
      <c r="F26" s="12" t="s">
        <v>20</v>
      </c>
      <c r="G26" s="12" t="s">
        <v>21</v>
      </c>
      <c r="H26" s="28" t="s">
        <v>82</v>
      </c>
      <c r="I26" s="12" t="s">
        <v>23</v>
      </c>
      <c r="J26" s="35"/>
      <c r="K26" s="35"/>
      <c r="L26" s="36"/>
      <c r="M26" s="32">
        <v>43457</v>
      </c>
      <c r="N26" s="27"/>
      <c r="O26" s="12" t="s">
        <v>24</v>
      </c>
      <c r="P26" s="48" t="s">
        <v>72</v>
      </c>
      <c r="Q26" s="12" t="s">
        <v>73</v>
      </c>
    </row>
    <row r="27" spans="1:17" ht="39" customHeight="1">
      <c r="A27" s="14" t="s">
        <v>83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</sheetData>
  <sheetProtection/>
  <autoFilter ref="A3:Q27"/>
  <mergeCells count="21">
    <mergeCell ref="A1:Q1"/>
    <mergeCell ref="A2:Q2"/>
    <mergeCell ref="A27:Q27"/>
    <mergeCell ref="J4:J7"/>
    <mergeCell ref="J8:J9"/>
    <mergeCell ref="J10:J14"/>
    <mergeCell ref="J15:J19"/>
    <mergeCell ref="J20:J21"/>
    <mergeCell ref="J22:J26"/>
    <mergeCell ref="K4:K7"/>
    <mergeCell ref="K8:K9"/>
    <mergeCell ref="K10:K14"/>
    <mergeCell ref="K15:K19"/>
    <mergeCell ref="K20:K21"/>
    <mergeCell ref="K22:K26"/>
    <mergeCell ref="L4:L7"/>
    <mergeCell ref="L8:L9"/>
    <mergeCell ref="L10:L14"/>
    <mergeCell ref="L15:L19"/>
    <mergeCell ref="L20:L21"/>
    <mergeCell ref="L22:L26"/>
  </mergeCells>
  <printOptions horizontalCentered="1"/>
  <pageMargins left="0.19652777777777777" right="0.19652777777777777" top="0.39305555555555555" bottom="0.5902777777777778" header="0.19652777777777777" footer="0.3930555555555555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view="pageBreakPreview" zoomScaleSheetLayoutView="100" workbookViewId="0" topLeftCell="A1">
      <selection activeCell="F13" sqref="F13"/>
    </sheetView>
  </sheetViews>
  <sheetFormatPr defaultColWidth="8.75390625" defaultRowHeight="14.25"/>
  <cols>
    <col min="1" max="1" width="4.875" style="0" customWidth="1"/>
    <col min="4" max="4" width="4.75390625" style="0" customWidth="1"/>
    <col min="5" max="5" width="4.25390625" style="0" customWidth="1"/>
    <col min="7" max="7" width="12.25390625" style="0" customWidth="1"/>
    <col min="8" max="8" width="15.875" style="0" customWidth="1"/>
    <col min="9" max="9" width="5.375" style="0" customWidth="1"/>
    <col min="10" max="10" width="6.00390625" style="0" customWidth="1"/>
    <col min="11" max="11" width="9.875" style="0" customWidth="1"/>
    <col min="12" max="12" width="10.625" style="0" bestFit="1" customWidth="1"/>
    <col min="13" max="13" width="18.75390625" style="0" customWidth="1"/>
    <col min="14" max="14" width="5.00390625" style="0" customWidth="1"/>
    <col min="16" max="16" width="20.875" style="0" customWidth="1"/>
  </cols>
  <sheetData>
    <row r="1" spans="1:16" ht="33.75" customHeight="1">
      <c r="A1" s="2" t="s">
        <v>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9" customHeight="1">
      <c r="A2" s="4" t="s">
        <v>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9" customHeight="1">
      <c r="A3" s="5" t="s">
        <v>86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48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</row>
    <row r="5" spans="1:16" s="1" customFormat="1" ht="66" customHeight="1">
      <c r="A5" s="10">
        <v>1</v>
      </c>
      <c r="B5" s="10" t="s">
        <v>37</v>
      </c>
      <c r="C5" s="10" t="s">
        <v>37</v>
      </c>
      <c r="D5" s="10">
        <v>53</v>
      </c>
      <c r="E5" s="10" t="s">
        <v>87</v>
      </c>
      <c r="F5" s="10" t="s">
        <v>20</v>
      </c>
      <c r="G5" s="10" t="s">
        <v>21</v>
      </c>
      <c r="H5" s="10" t="s">
        <v>23</v>
      </c>
      <c r="I5" s="10">
        <v>4.42</v>
      </c>
      <c r="J5" s="10">
        <v>13.38</v>
      </c>
      <c r="K5" s="23">
        <f>I5/J5</f>
        <v>0.3303437967115097</v>
      </c>
      <c r="L5" s="24">
        <v>43435</v>
      </c>
      <c r="M5" s="10" t="s">
        <v>39</v>
      </c>
      <c r="N5" s="10" t="s">
        <v>24</v>
      </c>
      <c r="O5" s="25" t="s">
        <v>35</v>
      </c>
      <c r="P5" s="10" t="s">
        <v>40</v>
      </c>
    </row>
    <row r="6" spans="1:17" ht="39" customHeight="1">
      <c r="A6" s="14" t="s">
        <v>88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</sheetData>
  <sheetProtection/>
  <mergeCells count="4">
    <mergeCell ref="A1:P1"/>
    <mergeCell ref="A2:P2"/>
    <mergeCell ref="A3:P3"/>
    <mergeCell ref="A6:Q6"/>
  </mergeCells>
  <printOptions/>
  <pageMargins left="0.75" right="0.75" top="1" bottom="1" header="0.5" footer="0.5"/>
  <pageSetup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SheetLayoutView="100" workbookViewId="0" topLeftCell="A1">
      <selection activeCell="H8" sqref="H8"/>
    </sheetView>
  </sheetViews>
  <sheetFormatPr defaultColWidth="8.75390625" defaultRowHeight="14.25"/>
  <cols>
    <col min="1" max="1" width="5.875" style="0" customWidth="1"/>
    <col min="4" max="4" width="5.625" style="0" customWidth="1"/>
    <col min="5" max="5" width="5.25390625" style="0" customWidth="1"/>
    <col min="7" max="7" width="12.875" style="0" customWidth="1"/>
    <col min="8" max="8" width="15.25390625" style="0" customWidth="1"/>
    <col min="12" max="12" width="11.75390625" style="0" bestFit="1" customWidth="1"/>
    <col min="15" max="15" width="24.75390625" style="0" customWidth="1"/>
    <col min="16" max="17" width="8.75390625" style="0" hidden="1" customWidth="1"/>
  </cols>
  <sheetData>
    <row r="1" spans="1:15" ht="24" customHeight="1">
      <c r="A1" s="2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9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9" customHeight="1">
      <c r="A3" s="5" t="s">
        <v>91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48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92</v>
      </c>
      <c r="M4" s="6" t="s">
        <v>15</v>
      </c>
      <c r="N4" s="6" t="s">
        <v>16</v>
      </c>
      <c r="O4" s="6" t="s">
        <v>93</v>
      </c>
    </row>
    <row r="5" spans="1:15" ht="31.5" customHeight="1">
      <c r="A5" s="7">
        <v>1</v>
      </c>
      <c r="B5" s="7" t="s">
        <v>19</v>
      </c>
      <c r="C5" s="7" t="s">
        <v>19</v>
      </c>
      <c r="D5" s="7">
        <v>55</v>
      </c>
      <c r="E5" s="7" t="s">
        <v>87</v>
      </c>
      <c r="F5" s="7" t="s">
        <v>20</v>
      </c>
      <c r="G5" s="7" t="s">
        <v>21</v>
      </c>
      <c r="H5" s="7" t="s">
        <v>23</v>
      </c>
      <c r="I5" s="7">
        <v>0.21</v>
      </c>
      <c r="J5" s="7">
        <v>14.79</v>
      </c>
      <c r="K5" s="15">
        <v>0.014198782961460446</v>
      </c>
      <c r="L5" s="16">
        <v>43435</v>
      </c>
      <c r="M5" s="7"/>
      <c r="N5" s="7" t="s">
        <v>24</v>
      </c>
      <c r="O5" s="7" t="s">
        <v>25</v>
      </c>
    </row>
    <row r="6" spans="1:15" ht="31.5" customHeight="1">
      <c r="A6" s="7">
        <v>2</v>
      </c>
      <c r="B6" s="7"/>
      <c r="C6" s="8" t="s">
        <v>26</v>
      </c>
      <c r="D6" s="7">
        <v>53</v>
      </c>
      <c r="E6" s="7" t="s">
        <v>94</v>
      </c>
      <c r="F6" s="7" t="s">
        <v>20</v>
      </c>
      <c r="G6" s="7" t="s">
        <v>21</v>
      </c>
      <c r="H6" s="7" t="s">
        <v>23</v>
      </c>
      <c r="I6" s="7"/>
      <c r="J6" s="7"/>
      <c r="K6" s="15"/>
      <c r="L6" s="16">
        <v>43436</v>
      </c>
      <c r="M6" s="7"/>
      <c r="N6" s="7" t="s">
        <v>24</v>
      </c>
      <c r="O6" s="7" t="s">
        <v>25</v>
      </c>
    </row>
    <row r="7" spans="1:15" ht="31.5" customHeight="1">
      <c r="A7" s="7">
        <v>3</v>
      </c>
      <c r="B7" s="7"/>
      <c r="C7" s="8" t="s">
        <v>28</v>
      </c>
      <c r="D7" s="7">
        <v>28</v>
      </c>
      <c r="E7" s="7" t="s">
        <v>87</v>
      </c>
      <c r="F7" s="7" t="s">
        <v>20</v>
      </c>
      <c r="G7" s="7" t="s">
        <v>21</v>
      </c>
      <c r="H7" s="7" t="s">
        <v>23</v>
      </c>
      <c r="I7" s="7"/>
      <c r="J7" s="7"/>
      <c r="K7" s="15"/>
      <c r="L7" s="16">
        <v>43437</v>
      </c>
      <c r="M7" s="7"/>
      <c r="N7" s="7" t="s">
        <v>24</v>
      </c>
      <c r="O7" s="7" t="s">
        <v>25</v>
      </c>
    </row>
    <row r="8" spans="1:15" ht="31.5" customHeight="1">
      <c r="A8" s="7">
        <v>4</v>
      </c>
      <c r="B8" s="7"/>
      <c r="C8" s="8" t="s">
        <v>30</v>
      </c>
      <c r="D8" s="7"/>
      <c r="E8" s="7" t="s">
        <v>94</v>
      </c>
      <c r="F8" s="7" t="s">
        <v>20</v>
      </c>
      <c r="G8" s="7" t="s">
        <v>21</v>
      </c>
      <c r="H8" s="7" t="s">
        <v>23</v>
      </c>
      <c r="I8" s="7"/>
      <c r="J8" s="7"/>
      <c r="K8" s="15"/>
      <c r="L8" s="16">
        <v>43438</v>
      </c>
      <c r="M8" s="7"/>
      <c r="N8" s="7" t="s">
        <v>24</v>
      </c>
      <c r="O8" s="7" t="s">
        <v>32</v>
      </c>
    </row>
    <row r="9" spans="1:15" s="1" customFormat="1" ht="31.5" customHeight="1">
      <c r="A9" s="7">
        <v>5</v>
      </c>
      <c r="B9" s="9" t="s">
        <v>33</v>
      </c>
      <c r="C9" s="9" t="s">
        <v>33</v>
      </c>
      <c r="D9" s="9">
        <v>53</v>
      </c>
      <c r="E9" s="9" t="s">
        <v>94</v>
      </c>
      <c r="F9" s="9" t="s">
        <v>20</v>
      </c>
      <c r="G9" s="9" t="s">
        <v>21</v>
      </c>
      <c r="H9" s="9" t="s">
        <v>23</v>
      </c>
      <c r="I9" s="17">
        <v>4.42</v>
      </c>
      <c r="J9" s="17">
        <v>13.38</v>
      </c>
      <c r="K9" s="18">
        <v>0.3303437967115097</v>
      </c>
      <c r="L9" s="16">
        <v>43439</v>
      </c>
      <c r="M9" s="9"/>
      <c r="N9" s="7" t="s">
        <v>24</v>
      </c>
      <c r="O9" s="9" t="s">
        <v>36</v>
      </c>
    </row>
    <row r="10" spans="1:15" ht="31.5" customHeight="1">
      <c r="A10" s="7">
        <v>6</v>
      </c>
      <c r="B10" s="8" t="s">
        <v>41</v>
      </c>
      <c r="C10" s="8" t="s">
        <v>41</v>
      </c>
      <c r="D10" s="7">
        <v>66</v>
      </c>
      <c r="E10" s="7" t="s">
        <v>87</v>
      </c>
      <c r="F10" s="7" t="s">
        <v>20</v>
      </c>
      <c r="G10" s="7" t="s">
        <v>21</v>
      </c>
      <c r="H10" s="7" t="s">
        <v>23</v>
      </c>
      <c r="I10" s="7">
        <v>1.8</v>
      </c>
      <c r="J10" s="19">
        <v>21.15</v>
      </c>
      <c r="K10" s="15">
        <v>0.08733624454148473</v>
      </c>
      <c r="L10" s="16">
        <v>43440</v>
      </c>
      <c r="M10" s="7"/>
      <c r="N10" s="7" t="s">
        <v>24</v>
      </c>
      <c r="O10" s="7" t="s">
        <v>25</v>
      </c>
    </row>
    <row r="11" spans="1:15" ht="31.5" customHeight="1">
      <c r="A11" s="7">
        <v>7</v>
      </c>
      <c r="B11" s="7"/>
      <c r="C11" s="8" t="s">
        <v>43</v>
      </c>
      <c r="D11" s="7">
        <v>67</v>
      </c>
      <c r="E11" s="7" t="s">
        <v>94</v>
      </c>
      <c r="F11" s="7" t="s">
        <v>20</v>
      </c>
      <c r="G11" s="7" t="s">
        <v>21</v>
      </c>
      <c r="H11" s="7" t="s">
        <v>23</v>
      </c>
      <c r="I11" s="7"/>
      <c r="J11" s="7"/>
      <c r="K11" s="15"/>
      <c r="L11" s="16">
        <v>43441</v>
      </c>
      <c r="M11" s="7"/>
      <c r="N11" s="7" t="s">
        <v>24</v>
      </c>
      <c r="O11" s="7" t="s">
        <v>25</v>
      </c>
    </row>
    <row r="12" spans="1:15" ht="31.5" customHeight="1">
      <c r="A12" s="7">
        <v>8</v>
      </c>
      <c r="B12" s="7"/>
      <c r="C12" s="8" t="s">
        <v>45</v>
      </c>
      <c r="D12" s="7">
        <v>36</v>
      </c>
      <c r="E12" s="7" t="s">
        <v>87</v>
      </c>
      <c r="F12" s="7" t="s">
        <v>20</v>
      </c>
      <c r="G12" s="7" t="s">
        <v>21</v>
      </c>
      <c r="H12" s="7" t="s">
        <v>23</v>
      </c>
      <c r="I12" s="7"/>
      <c r="J12" s="7"/>
      <c r="K12" s="15"/>
      <c r="L12" s="16">
        <v>43442</v>
      </c>
      <c r="M12" s="7"/>
      <c r="N12" s="7" t="s">
        <v>24</v>
      </c>
      <c r="O12" s="7" t="s">
        <v>25</v>
      </c>
    </row>
    <row r="13" spans="1:15" ht="31.5" customHeight="1">
      <c r="A13" s="7">
        <v>9</v>
      </c>
      <c r="B13" s="7"/>
      <c r="C13" s="8" t="s">
        <v>47</v>
      </c>
      <c r="D13" s="7"/>
      <c r="E13" s="7" t="s">
        <v>87</v>
      </c>
      <c r="F13" s="7" t="s">
        <v>20</v>
      </c>
      <c r="G13" s="7" t="s">
        <v>21</v>
      </c>
      <c r="H13" s="7" t="s">
        <v>23</v>
      </c>
      <c r="I13" s="7"/>
      <c r="J13" s="7"/>
      <c r="K13" s="15"/>
      <c r="L13" s="16">
        <v>43443</v>
      </c>
      <c r="M13" s="7"/>
      <c r="N13" s="7" t="s">
        <v>24</v>
      </c>
      <c r="O13" s="7" t="s">
        <v>32</v>
      </c>
    </row>
    <row r="14" spans="1:15" ht="31.5" customHeight="1">
      <c r="A14" s="7">
        <v>10</v>
      </c>
      <c r="B14" s="7"/>
      <c r="C14" s="8" t="s">
        <v>49</v>
      </c>
      <c r="D14" s="7">
        <v>1</v>
      </c>
      <c r="E14" s="7" t="s">
        <v>94</v>
      </c>
      <c r="F14" s="7" t="s">
        <v>20</v>
      </c>
      <c r="G14" s="7" t="s">
        <v>21</v>
      </c>
      <c r="H14" s="7" t="s">
        <v>23</v>
      </c>
      <c r="I14" s="7"/>
      <c r="J14" s="7"/>
      <c r="K14" s="15"/>
      <c r="L14" s="16">
        <v>43444</v>
      </c>
      <c r="M14" s="7"/>
      <c r="N14" s="7" t="s">
        <v>24</v>
      </c>
      <c r="O14" s="7" t="s">
        <v>32</v>
      </c>
    </row>
    <row r="15" spans="1:15" ht="43.5" customHeight="1">
      <c r="A15" s="7">
        <v>11</v>
      </c>
      <c r="B15" s="10" t="s">
        <v>51</v>
      </c>
      <c r="C15" s="10" t="s">
        <v>51</v>
      </c>
      <c r="D15" s="11">
        <v>48</v>
      </c>
      <c r="E15" s="12" t="s">
        <v>87</v>
      </c>
      <c r="F15" s="13" t="s">
        <v>20</v>
      </c>
      <c r="G15" s="13" t="s">
        <v>21</v>
      </c>
      <c r="H15" s="13" t="s">
        <v>23</v>
      </c>
      <c r="I15" s="7">
        <v>1.44</v>
      </c>
      <c r="J15" s="7">
        <v>11.43</v>
      </c>
      <c r="K15" s="15">
        <f>I15/J15</f>
        <v>0.12598425196850394</v>
      </c>
      <c r="L15" s="16">
        <v>43445</v>
      </c>
      <c r="M15" s="7"/>
      <c r="N15" s="7" t="s">
        <v>24</v>
      </c>
      <c r="O15" s="20" t="s">
        <v>95</v>
      </c>
    </row>
    <row r="16" spans="1:15" ht="43.5" customHeight="1">
      <c r="A16" s="7">
        <v>12</v>
      </c>
      <c r="B16" s="7"/>
      <c r="C16" s="10" t="s">
        <v>54</v>
      </c>
      <c r="D16" s="11">
        <v>47</v>
      </c>
      <c r="E16" s="12" t="s">
        <v>94</v>
      </c>
      <c r="F16" s="13" t="s">
        <v>20</v>
      </c>
      <c r="G16" s="13" t="s">
        <v>21</v>
      </c>
      <c r="H16" s="13" t="s">
        <v>23</v>
      </c>
      <c r="I16" s="7"/>
      <c r="J16" s="7"/>
      <c r="K16" s="15"/>
      <c r="L16" s="16">
        <v>43446</v>
      </c>
      <c r="M16" s="7"/>
      <c r="N16" s="7" t="s">
        <v>24</v>
      </c>
      <c r="O16" s="20" t="s">
        <v>96</v>
      </c>
    </row>
    <row r="17" spans="1:15" ht="43.5" customHeight="1">
      <c r="A17" s="7">
        <v>13</v>
      </c>
      <c r="B17" s="7"/>
      <c r="C17" s="10" t="s">
        <v>57</v>
      </c>
      <c r="D17" s="11">
        <v>23</v>
      </c>
      <c r="E17" s="12" t="s">
        <v>87</v>
      </c>
      <c r="F17" s="13" t="s">
        <v>20</v>
      </c>
      <c r="G17" s="13" t="s">
        <v>21</v>
      </c>
      <c r="H17" s="13" t="s">
        <v>23</v>
      </c>
      <c r="I17" s="7"/>
      <c r="J17" s="7"/>
      <c r="K17" s="15"/>
      <c r="L17" s="16">
        <v>43447</v>
      </c>
      <c r="M17" s="7"/>
      <c r="N17" s="7" t="s">
        <v>24</v>
      </c>
      <c r="O17" s="20" t="s">
        <v>97</v>
      </c>
    </row>
    <row r="18" spans="1:15" s="1" customFormat="1" ht="31.5" customHeight="1">
      <c r="A18" s="7">
        <v>14</v>
      </c>
      <c r="B18" s="9"/>
      <c r="C18" s="10" t="s">
        <v>60</v>
      </c>
      <c r="D18" s="9">
        <v>4</v>
      </c>
      <c r="E18" s="9" t="s">
        <v>87</v>
      </c>
      <c r="F18" s="9" t="s">
        <v>20</v>
      </c>
      <c r="G18" s="9" t="s">
        <v>21</v>
      </c>
      <c r="H18" s="9" t="s">
        <v>23</v>
      </c>
      <c r="I18" s="9"/>
      <c r="J18" s="9"/>
      <c r="K18" s="21"/>
      <c r="L18" s="16">
        <v>43448</v>
      </c>
      <c r="M18" s="9"/>
      <c r="N18" s="7" t="s">
        <v>24</v>
      </c>
      <c r="O18" s="9" t="s">
        <v>32</v>
      </c>
    </row>
    <row r="19" spans="1:15" s="1" customFormat="1" ht="31.5" customHeight="1">
      <c r="A19" s="7">
        <v>15</v>
      </c>
      <c r="B19" s="9"/>
      <c r="C19" s="10" t="s">
        <v>62</v>
      </c>
      <c r="D19" s="9">
        <v>1</v>
      </c>
      <c r="E19" s="9" t="s">
        <v>87</v>
      </c>
      <c r="F19" s="9" t="s">
        <v>20</v>
      </c>
      <c r="G19" s="9" t="s">
        <v>21</v>
      </c>
      <c r="H19" s="9" t="s">
        <v>23</v>
      </c>
      <c r="I19" s="9"/>
      <c r="J19" s="9"/>
      <c r="K19" s="21"/>
      <c r="L19" s="16">
        <v>43449</v>
      </c>
      <c r="M19" s="9"/>
      <c r="N19" s="7" t="s">
        <v>24</v>
      </c>
      <c r="O19" s="9" t="s">
        <v>32</v>
      </c>
    </row>
    <row r="20" spans="1:15" s="1" customFormat="1" ht="31.5" customHeight="1">
      <c r="A20" s="7">
        <v>16</v>
      </c>
      <c r="B20" s="9" t="s">
        <v>64</v>
      </c>
      <c r="C20" s="9" t="s">
        <v>64</v>
      </c>
      <c r="D20" s="9">
        <v>50</v>
      </c>
      <c r="E20" s="9" t="s">
        <v>87</v>
      </c>
      <c r="F20" s="9" t="s">
        <v>20</v>
      </c>
      <c r="G20" s="9" t="s">
        <v>21</v>
      </c>
      <c r="H20" s="9" t="s">
        <v>23</v>
      </c>
      <c r="I20" s="9">
        <v>9.75</v>
      </c>
      <c r="J20" s="9"/>
      <c r="K20" s="21"/>
      <c r="L20" s="16">
        <v>43450</v>
      </c>
      <c r="M20" s="9"/>
      <c r="N20" s="7" t="s">
        <v>24</v>
      </c>
      <c r="O20" s="9" t="s">
        <v>67</v>
      </c>
    </row>
    <row r="21" spans="1:15" s="1" customFormat="1" ht="31.5" customHeight="1">
      <c r="A21" s="7">
        <v>17</v>
      </c>
      <c r="B21" s="9"/>
      <c r="C21" s="9" t="s">
        <v>68</v>
      </c>
      <c r="D21" s="9">
        <v>49</v>
      </c>
      <c r="E21" s="9" t="s">
        <v>94</v>
      </c>
      <c r="F21" s="9" t="s">
        <v>20</v>
      </c>
      <c r="G21" s="9" t="s">
        <v>21</v>
      </c>
      <c r="H21" s="9" t="s">
        <v>23</v>
      </c>
      <c r="I21" s="9"/>
      <c r="J21" s="9"/>
      <c r="K21" s="21"/>
      <c r="L21" s="16">
        <v>43451</v>
      </c>
      <c r="M21" s="9"/>
      <c r="N21" s="7" t="s">
        <v>24</v>
      </c>
      <c r="O21" s="9" t="s">
        <v>36</v>
      </c>
    </row>
    <row r="22" spans="1:15" ht="31.5" customHeight="1">
      <c r="A22" s="7">
        <v>18</v>
      </c>
      <c r="B22" s="8" t="s">
        <v>70</v>
      </c>
      <c r="C22" s="8" t="s">
        <v>70</v>
      </c>
      <c r="D22" s="7">
        <v>50</v>
      </c>
      <c r="E22" s="7" t="s">
        <v>87</v>
      </c>
      <c r="F22" s="7" t="s">
        <v>20</v>
      </c>
      <c r="G22" s="7" t="s">
        <v>21</v>
      </c>
      <c r="H22" s="7" t="s">
        <v>23</v>
      </c>
      <c r="I22" s="7">
        <v>3.2</v>
      </c>
      <c r="J22" s="7">
        <v>35.19</v>
      </c>
      <c r="K22" s="15">
        <v>0.0909349246945155</v>
      </c>
      <c r="L22" s="16">
        <v>43452</v>
      </c>
      <c r="M22" s="9"/>
      <c r="N22" s="7" t="s">
        <v>24</v>
      </c>
      <c r="O22" s="7" t="s">
        <v>25</v>
      </c>
    </row>
    <row r="23" spans="1:15" ht="31.5" customHeight="1">
      <c r="A23" s="7">
        <v>19</v>
      </c>
      <c r="B23" s="7"/>
      <c r="C23" s="8" t="s">
        <v>74</v>
      </c>
      <c r="D23" s="7">
        <v>51</v>
      </c>
      <c r="E23" s="7" t="s">
        <v>94</v>
      </c>
      <c r="F23" s="7" t="s">
        <v>20</v>
      </c>
      <c r="G23" s="7" t="s">
        <v>21</v>
      </c>
      <c r="H23" s="7" t="s">
        <v>23</v>
      </c>
      <c r="I23" s="7"/>
      <c r="J23" s="7"/>
      <c r="K23" s="15"/>
      <c r="L23" s="16">
        <v>43453</v>
      </c>
      <c r="M23" s="7"/>
      <c r="N23" s="7" t="s">
        <v>24</v>
      </c>
      <c r="O23" s="7" t="s">
        <v>25</v>
      </c>
    </row>
    <row r="24" spans="1:15" ht="48" customHeight="1">
      <c r="A24" s="7">
        <v>20</v>
      </c>
      <c r="B24" s="7"/>
      <c r="C24" s="8" t="s">
        <v>76</v>
      </c>
      <c r="D24" s="7">
        <v>25</v>
      </c>
      <c r="E24" s="7" t="s">
        <v>87</v>
      </c>
      <c r="F24" s="7" t="s">
        <v>20</v>
      </c>
      <c r="G24" s="7" t="s">
        <v>21</v>
      </c>
      <c r="H24" s="7" t="s">
        <v>23</v>
      </c>
      <c r="I24" s="7"/>
      <c r="J24" s="7"/>
      <c r="K24" s="15"/>
      <c r="L24" s="16">
        <v>43454</v>
      </c>
      <c r="M24" s="7"/>
      <c r="N24" s="7" t="s">
        <v>24</v>
      </c>
      <c r="O24" s="22" t="s">
        <v>78</v>
      </c>
    </row>
    <row r="25" spans="1:15" ht="31.5" customHeight="1">
      <c r="A25" s="7">
        <v>21</v>
      </c>
      <c r="B25" s="7"/>
      <c r="C25" s="8" t="s">
        <v>79</v>
      </c>
      <c r="D25" s="7">
        <v>24</v>
      </c>
      <c r="E25" s="7" t="s">
        <v>94</v>
      </c>
      <c r="F25" s="7" t="s">
        <v>20</v>
      </c>
      <c r="G25" s="7" t="s">
        <v>21</v>
      </c>
      <c r="H25" s="7" t="s">
        <v>23</v>
      </c>
      <c r="I25" s="7"/>
      <c r="J25" s="7"/>
      <c r="K25" s="15"/>
      <c r="L25" s="16">
        <v>43455</v>
      </c>
      <c r="M25" s="7"/>
      <c r="N25" s="7" t="s">
        <v>24</v>
      </c>
      <c r="O25" s="7" t="s">
        <v>25</v>
      </c>
    </row>
    <row r="26" spans="1:15" ht="31.5" customHeight="1">
      <c r="A26" s="7">
        <v>22</v>
      </c>
      <c r="B26" s="7"/>
      <c r="C26" s="8" t="s">
        <v>81</v>
      </c>
      <c r="D26" s="7">
        <v>29</v>
      </c>
      <c r="E26" s="7" t="s">
        <v>94</v>
      </c>
      <c r="F26" s="7" t="s">
        <v>20</v>
      </c>
      <c r="G26" s="7" t="s">
        <v>21</v>
      </c>
      <c r="H26" s="7" t="s">
        <v>23</v>
      </c>
      <c r="I26" s="7"/>
      <c r="J26" s="7"/>
      <c r="K26" s="15"/>
      <c r="L26" s="16">
        <v>43456</v>
      </c>
      <c r="M26" s="7"/>
      <c r="N26" s="7" t="s">
        <v>24</v>
      </c>
      <c r="O26" s="7" t="s">
        <v>25</v>
      </c>
    </row>
    <row r="27" spans="1:17" ht="39" customHeight="1">
      <c r="A27" s="14" t="s">
        <v>98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</sheetData>
  <sheetProtection/>
  <mergeCells count="4">
    <mergeCell ref="A1:O1"/>
    <mergeCell ref="A2:O2"/>
    <mergeCell ref="A3:O3"/>
    <mergeCell ref="A27:Q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2020-12-29T07:24:38Z</dcterms:created>
  <dcterms:modified xsi:type="dcterms:W3CDTF">2022-10-11T08:44:14Z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76E72A4A6A844F599E5D98B69B07CB9C</vt:lpwstr>
  </property>
</Properties>
</file>