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登记表" sheetId="1" r:id="rId1"/>
    <sheet name="资金测算表" sheetId="2" r:id="rId2"/>
  </sheets>
  <definedNames>
    <definedName name="_xlnm._FilterDatabase" localSheetId="1" hidden="1">资金测算表!$A$3:$XEP$72</definedName>
    <definedName name="_xlnm._FilterDatabase" localSheetId="0" hidden="1">登记表!$A$3:$XEN$72</definedName>
  </definedNames>
  <calcPr calcId="144525"/>
</workbook>
</file>

<file path=xl/sharedStrings.xml><?xml version="1.0" encoding="utf-8"?>
<sst xmlns="http://schemas.openxmlformats.org/spreadsheetml/2006/main" count="1270" uniqueCount="193">
  <si>
    <t>兰州新区被征地农民参加基本养老保险登记表</t>
  </si>
  <si>
    <t xml:space="preserve">  填报单位（盖章）：西岔镇人民政府                            填报日期：  2021 年  7 月  30 日                                    单位：亩</t>
  </si>
  <si>
    <t>序号</t>
  </si>
  <si>
    <t>户主</t>
  </si>
  <si>
    <t>姓名</t>
  </si>
  <si>
    <t>年龄</t>
  </si>
  <si>
    <t>性别</t>
  </si>
  <si>
    <t>所在
乡镇</t>
  </si>
  <si>
    <t>所在村</t>
  </si>
  <si>
    <t>项目名称</t>
  </si>
  <si>
    <t>征收
土地
面积</t>
  </si>
  <si>
    <t>原有
承包
土地
面积</t>
  </si>
  <si>
    <t>征收土地占原有承包土地的比例%</t>
  </si>
  <si>
    <t>征地时间</t>
  </si>
  <si>
    <t>个人
申请
参保
险种</t>
  </si>
  <si>
    <t>是否
退役
军人</t>
  </si>
  <si>
    <t>备注1</t>
  </si>
  <si>
    <t>备注2</t>
  </si>
  <si>
    <t>程世国</t>
  </si>
  <si>
    <t>男</t>
  </si>
  <si>
    <t>西岔镇</t>
  </si>
  <si>
    <t>团庄村五社</t>
  </si>
  <si>
    <t>垃圾处理厂</t>
  </si>
  <si>
    <t>2013年</t>
  </si>
  <si>
    <t>城乡居民养老保险</t>
  </si>
  <si>
    <t>否</t>
  </si>
  <si>
    <t>实际征地14.84亩，第二轮土地承包书4.47亩</t>
  </si>
  <si>
    <t>已参加城乡居民养老保险</t>
  </si>
  <si>
    <t>程梅玲</t>
  </si>
  <si>
    <t>女</t>
  </si>
  <si>
    <t>程梅芬</t>
  </si>
  <si>
    <t>徐学存</t>
  </si>
  <si>
    <t>第二轮土地承包书10.59亩村上证明</t>
  </si>
  <si>
    <t>何建兰</t>
  </si>
  <si>
    <t>徐永兵</t>
  </si>
  <si>
    <t>未参保</t>
  </si>
  <si>
    <t>徐永先</t>
  </si>
  <si>
    <t>魏周兰</t>
  </si>
  <si>
    <t>已享受城乡居民养老保险</t>
  </si>
  <si>
    <t>张百明</t>
  </si>
  <si>
    <t>第二轮土地承包书为张百
明8.67亩，仅张百明一户使用</t>
  </si>
  <si>
    <t>张振温</t>
  </si>
  <si>
    <t>张振彦</t>
  </si>
  <si>
    <t>常兴福</t>
  </si>
  <si>
    <t>第二轮土地承包书为常兴福16.2亩，仅常幸福一户使用</t>
  </si>
  <si>
    <t>常国江</t>
  </si>
  <si>
    <t>常国琴</t>
  </si>
  <si>
    <t>谢爱萍</t>
  </si>
  <si>
    <t>程得富</t>
  </si>
  <si>
    <t>第二轮土地承包书20.56亩村上证明</t>
  </si>
  <si>
    <t>魏周花</t>
  </si>
  <si>
    <t>魁相燕</t>
  </si>
  <si>
    <t>程得银</t>
  </si>
  <si>
    <t>第二轮土地承包书5.19亩村上证明</t>
  </si>
  <si>
    <t>丁维秀</t>
  </si>
  <si>
    <t>程恒</t>
  </si>
  <si>
    <t>程德镇</t>
  </si>
  <si>
    <t xml:space="preserve">第二轮土地承包书23.08亩村上证明，仅程德镇一户使用
</t>
  </si>
  <si>
    <t>王建香</t>
  </si>
  <si>
    <t>程世科</t>
  </si>
  <si>
    <t>程世万</t>
  </si>
  <si>
    <t>第二轮土地承包书是程世万18.99亩，程世万、程登祥共两户用</t>
  </si>
  <si>
    <t>王秀芳</t>
  </si>
  <si>
    <t>程登锋</t>
  </si>
  <si>
    <t>程登祥</t>
  </si>
  <si>
    <t>龚成林</t>
  </si>
  <si>
    <t>第二轮土地承包书为龚成林4.48亩，仅一户使用</t>
  </si>
  <si>
    <t>龚正伟</t>
  </si>
  <si>
    <t>龚正霞</t>
  </si>
  <si>
    <t xml:space="preserve">第二轮第二轮土地承包书为龚成贵14.13亩，龚正霞、龚真伟两户使用
</t>
  </si>
  <si>
    <t>顾大局</t>
  </si>
  <si>
    <t xml:space="preserve">第二轮土地承包书为顾大局10.35亩，仅一户使用 </t>
  </si>
  <si>
    <t>周怀英</t>
  </si>
  <si>
    <t>顾成荣</t>
  </si>
  <si>
    <t>顾成伟</t>
  </si>
  <si>
    <t>许玉萍</t>
  </si>
  <si>
    <t>顾九俊</t>
  </si>
  <si>
    <t>第二轮土地承包书为17.21亩顾九俊、顾九明两户使用</t>
  </si>
  <si>
    <t>牛兰花</t>
  </si>
  <si>
    <t>顾九清</t>
  </si>
  <si>
    <t>第二轮土地承包书为17.21亩顾九俊、顾九清两户使用</t>
  </si>
  <si>
    <t>顾九明</t>
  </si>
  <si>
    <t xml:space="preserve">第二轮土地承包书为17.94亩，顾九明一户使用
</t>
  </si>
  <si>
    <t>邹同英</t>
  </si>
  <si>
    <t>顾世雄</t>
  </si>
  <si>
    <t>龚成香</t>
  </si>
  <si>
    <t>顾瑶</t>
  </si>
  <si>
    <t>顾彩霞</t>
  </si>
  <si>
    <t>顾娜</t>
  </si>
  <si>
    <t>顾九义</t>
  </si>
  <si>
    <t>是</t>
  </si>
  <si>
    <t xml:space="preserve">第二轮土地承包书为6.09亩，顾九义一户使用
</t>
  </si>
  <si>
    <t>杨波</t>
  </si>
  <si>
    <t>顾红</t>
  </si>
  <si>
    <t>顾九亮</t>
  </si>
  <si>
    <t xml:space="preserve">2013年
</t>
  </si>
  <si>
    <t xml:space="preserve">第二轮土地承包书为28.05亩，顾九亮、顾巧燕、顾九、顾九国全四户使用
</t>
  </si>
  <si>
    <t>郭彩霞</t>
  </si>
  <si>
    <t>顾巧燕</t>
  </si>
  <si>
    <t>顾九全</t>
  </si>
  <si>
    <t>蒋军花</t>
  </si>
  <si>
    <t>顾世枭</t>
  </si>
  <si>
    <t>顾九国</t>
  </si>
  <si>
    <t>陈存香</t>
  </si>
  <si>
    <t>王克荣</t>
  </si>
  <si>
    <t>王乃恒</t>
  </si>
  <si>
    <t>仅王乃恒一户使用</t>
  </si>
  <si>
    <t>崔等红</t>
  </si>
  <si>
    <t>肖天林</t>
  </si>
  <si>
    <t>仅肖天林一户使用</t>
  </si>
  <si>
    <t>魏兰英</t>
  </si>
  <si>
    <t>肖成君</t>
  </si>
  <si>
    <t>保先花</t>
  </si>
  <si>
    <t>张百海</t>
  </si>
  <si>
    <t>第二轮土地承包书是张百海20.81亩，张百海、张振宏共两户用</t>
  </si>
  <si>
    <t>杨庆兰</t>
  </si>
  <si>
    <t>张燕琴</t>
  </si>
  <si>
    <t>张振宏</t>
  </si>
  <si>
    <t>顾世梅</t>
  </si>
  <si>
    <t>园区环境保护和国土资源局审核意见：                   园区农林水务局审核意见：                    新区公安部门：</t>
  </si>
  <si>
    <t xml:space="preserve">  填报单位（盖章）：团庄村委会                             填报日期：  2021 年  7 月  30 日                                    单位：亩</t>
  </si>
  <si>
    <t>身份证号码</t>
  </si>
  <si>
    <t>兰州市上年度农民人均纯收入</t>
  </si>
  <si>
    <t>甘肃省上年度全口径城镇单位就业人员平均工资</t>
  </si>
  <si>
    <t>测算金额</t>
  </si>
  <si>
    <t>620122196001051018</t>
  </si>
  <si>
    <t xml:space="preserve">620122198602101083	</t>
  </si>
  <si>
    <t xml:space="preserve">620122198804061040	</t>
  </si>
  <si>
    <t>620122196312291019</t>
  </si>
  <si>
    <t>620122196706011067</t>
  </si>
  <si>
    <t>620122198811261059</t>
  </si>
  <si>
    <t>620122198907161079</t>
  </si>
  <si>
    <t>620122193702111083</t>
  </si>
  <si>
    <t>620122196412301018</t>
  </si>
  <si>
    <t>620122198804161033</t>
  </si>
  <si>
    <t>620122199004041097</t>
  </si>
  <si>
    <t>620122194303021034</t>
  </si>
  <si>
    <t>620122197708111031</t>
  </si>
  <si>
    <t>620122197402201026</t>
  </si>
  <si>
    <t>620503198204036426</t>
  </si>
  <si>
    <t>620122194303201019</t>
  </si>
  <si>
    <t>62012219450220102X</t>
  </si>
  <si>
    <t>620121198511301024</t>
  </si>
  <si>
    <t>620122195707291035</t>
  </si>
  <si>
    <t>620122196908281022</t>
  </si>
  <si>
    <t>620122199011181039</t>
  </si>
  <si>
    <t>620122194704151016</t>
  </si>
  <si>
    <t>620122195104051024</t>
  </si>
  <si>
    <r>
      <rPr>
        <sz val="10"/>
        <color theme="1"/>
        <rFont val="宋体"/>
        <charset val="134"/>
      </rPr>
      <t>620122198004201033</t>
    </r>
    <r>
      <rPr>
        <sz val="10"/>
        <color theme="1"/>
        <rFont val="Arial"/>
        <charset val="134"/>
      </rPr>
      <t xml:space="preserve">	</t>
    </r>
  </si>
  <si>
    <t>620122194612161014</t>
  </si>
  <si>
    <t>620122194912151029</t>
  </si>
  <si>
    <r>
      <rPr>
        <sz val="10"/>
        <color theme="1"/>
        <rFont val="宋体"/>
        <charset val="134"/>
      </rPr>
      <t>620122197702151016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</si>
  <si>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620122197012051018</t>
    </r>
    <r>
      <rPr>
        <sz val="10"/>
        <color theme="1"/>
        <rFont val="Arial"/>
        <charset val="134"/>
      </rPr>
      <t xml:space="preserve">	</t>
    </r>
  </si>
  <si>
    <t>620122195904231015</t>
  </si>
  <si>
    <t>62012219790129102X</t>
  </si>
  <si>
    <t>620122195104281030</t>
  </si>
  <si>
    <t>620122195704281042</t>
  </si>
  <si>
    <r>
      <rPr>
        <sz val="10"/>
        <color theme="1"/>
        <rFont val="宋体"/>
        <charset val="134"/>
      </rPr>
      <t>620122197809271018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</si>
  <si>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620122198607191030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</si>
  <si>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632801198801083420</t>
    </r>
    <r>
      <rPr>
        <sz val="10"/>
        <color theme="1"/>
        <rFont val="Arial"/>
        <charset val="134"/>
      </rPr>
      <t xml:space="preserve">	</t>
    </r>
  </si>
  <si>
    <t>620122197101161032</t>
  </si>
  <si>
    <r>
      <rPr>
        <sz val="10"/>
        <color theme="1"/>
        <rFont val="宋体"/>
        <charset val="134"/>
      </rPr>
      <t>620122196911221725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</si>
  <si>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62012219730810107X</t>
    </r>
    <r>
      <rPr>
        <sz val="10"/>
        <color theme="1"/>
        <rFont val="Arial"/>
        <charset val="134"/>
      </rPr>
      <t xml:space="preserve">	</t>
    </r>
  </si>
  <si>
    <t>620122194504221016</t>
  </si>
  <si>
    <t>620122194604221021</t>
  </si>
  <si>
    <t>620122197008281056</t>
  </si>
  <si>
    <t>620122197011181726</t>
  </si>
  <si>
    <t>620122199412051040</t>
  </si>
  <si>
    <t>620122199312091029</t>
  </si>
  <si>
    <t>620122199209261026</t>
  </si>
  <si>
    <t>620122196203111015</t>
  </si>
  <si>
    <t>620122196301121081</t>
  </si>
  <si>
    <t>620122198802101045</t>
  </si>
  <si>
    <t>62012219650613103X</t>
  </si>
  <si>
    <t>620122197010170240</t>
  </si>
  <si>
    <t>62012219910127102X</t>
  </si>
  <si>
    <t>620122196804211038</t>
  </si>
  <si>
    <t>620122196904251045</t>
  </si>
  <si>
    <t>620122199705181033</t>
  </si>
  <si>
    <t>620122197412241013</t>
  </si>
  <si>
    <t>620122198012251022</t>
  </si>
  <si>
    <t>620122195803181071</t>
  </si>
  <si>
    <t>622724198508011126</t>
  </si>
  <si>
    <t>620122198409181034</t>
  </si>
  <si>
    <t>620122195701041019</t>
  </si>
  <si>
    <t>620122195902171020</t>
  </si>
  <si>
    <t>620122198112171011</t>
  </si>
  <si>
    <t>62012219830810104X</t>
  </si>
  <si>
    <t>62012219520926101X</t>
  </si>
  <si>
    <t>620122195203081085</t>
  </si>
  <si>
    <t>620122197512111021</t>
  </si>
  <si>
    <r>
      <rPr>
        <sz val="10"/>
        <color theme="1"/>
        <rFont val="宋体"/>
        <charset val="134"/>
      </rPr>
      <t>620122197303081073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</si>
  <si>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620122197302091069</t>
    </r>
    <r>
      <rPr>
        <sz val="10"/>
        <color theme="1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</si>
</sst>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72"/>
  <sheetViews>
    <sheetView tabSelected="1" workbookViewId="0">
      <selection activeCell="F14" sqref="F14"/>
    </sheetView>
  </sheetViews>
  <sheetFormatPr defaultColWidth="10" defaultRowHeight="39" customHeight="1"/>
  <cols>
    <col min="1" max="1" width="5.13333333333333" style="1" customWidth="1"/>
    <col min="2" max="3" width="9.58333333333333" style="1" customWidth="1"/>
    <col min="4" max="4" width="5" style="1" customWidth="1"/>
    <col min="5" max="5" width="4.89166666666667" style="1" customWidth="1"/>
    <col min="6" max="6" width="8.33333333333333" style="1" customWidth="1"/>
    <col min="7" max="7" width="12.3333333333333" style="1" customWidth="1"/>
    <col min="8" max="8" width="12.3583333333333" style="1" customWidth="1"/>
    <col min="9" max="10" width="9.58333333333333" style="1" customWidth="1"/>
    <col min="11" max="11" width="8.55833333333333" style="1" customWidth="1"/>
    <col min="12" max="12" width="8.23333333333333" style="1" customWidth="1"/>
    <col min="13" max="13" width="19.1083333333333" style="3" customWidth="1"/>
    <col min="14" max="14" width="5" style="1" customWidth="1"/>
    <col min="15" max="15" width="18.6666666666667" style="1" customWidth="1"/>
    <col min="16" max="16" width="29.5666666666667" style="1" customWidth="1"/>
    <col min="17" max="16384" width="10" style="1"/>
  </cols>
  <sheetData>
    <row r="1" s="1" customFormat="1" ht="37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7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9"/>
      <c r="N2" s="5"/>
      <c r="O2" s="5"/>
      <c r="P2" s="5"/>
    </row>
    <row r="3" s="1" customFormat="1" ht="60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1" customFormat="1" ht="25" customHeight="1" spans="1:16">
      <c r="A4" s="7">
        <v>1</v>
      </c>
      <c r="B4" s="8" t="s">
        <v>18</v>
      </c>
      <c r="C4" s="8" t="s">
        <v>18</v>
      </c>
      <c r="D4" s="9">
        <v>53</v>
      </c>
      <c r="E4" s="9" t="s">
        <v>19</v>
      </c>
      <c r="F4" s="9" t="s">
        <v>20</v>
      </c>
      <c r="G4" s="9" t="s">
        <v>21</v>
      </c>
      <c r="H4" s="9" t="s">
        <v>22</v>
      </c>
      <c r="I4" s="9">
        <v>4.47</v>
      </c>
      <c r="J4" s="9">
        <v>4.47</v>
      </c>
      <c r="K4" s="13">
        <f>I4/J4</f>
        <v>1</v>
      </c>
      <c r="L4" s="14" t="s">
        <v>23</v>
      </c>
      <c r="M4" s="9" t="s">
        <v>24</v>
      </c>
      <c r="N4" s="9" t="s">
        <v>25</v>
      </c>
      <c r="O4" s="6" t="s">
        <v>26</v>
      </c>
      <c r="P4" s="20" t="s">
        <v>27</v>
      </c>
    </row>
    <row r="5" s="1" customFormat="1" ht="25" customHeight="1" spans="1:16">
      <c r="A5" s="7">
        <v>2</v>
      </c>
      <c r="B5" s="8"/>
      <c r="C5" s="8" t="s">
        <v>28</v>
      </c>
      <c r="D5" s="8">
        <v>27</v>
      </c>
      <c r="E5" s="9" t="s">
        <v>29</v>
      </c>
      <c r="F5" s="9" t="s">
        <v>20</v>
      </c>
      <c r="G5" s="9" t="s">
        <v>21</v>
      </c>
      <c r="H5" s="9" t="s">
        <v>22</v>
      </c>
      <c r="I5" s="9"/>
      <c r="J5" s="9"/>
      <c r="K5" s="13"/>
      <c r="L5" s="14"/>
      <c r="M5" s="9" t="s">
        <v>24</v>
      </c>
      <c r="N5" s="9" t="s">
        <v>25</v>
      </c>
      <c r="O5" s="6"/>
      <c r="P5" s="20" t="s">
        <v>27</v>
      </c>
    </row>
    <row r="6" s="1" customFormat="1" ht="25" customHeight="1" spans="1:16">
      <c r="A6" s="7">
        <v>3</v>
      </c>
      <c r="B6" s="8"/>
      <c r="C6" s="8" t="s">
        <v>30</v>
      </c>
      <c r="D6" s="8">
        <v>25</v>
      </c>
      <c r="E6" s="9" t="s">
        <v>29</v>
      </c>
      <c r="F6" s="9" t="s">
        <v>20</v>
      </c>
      <c r="G6" s="9" t="s">
        <v>21</v>
      </c>
      <c r="H6" s="9" t="s">
        <v>22</v>
      </c>
      <c r="I6" s="9"/>
      <c r="J6" s="9"/>
      <c r="K6" s="13"/>
      <c r="L6" s="14"/>
      <c r="M6" s="9" t="s">
        <v>24</v>
      </c>
      <c r="N6" s="9" t="s">
        <v>25</v>
      </c>
      <c r="O6" s="6"/>
      <c r="P6" s="20" t="s">
        <v>27</v>
      </c>
    </row>
    <row r="7" s="1" customFormat="1" ht="25" customHeight="1" spans="1:16">
      <c r="A7" s="7">
        <v>4</v>
      </c>
      <c r="B7" s="9" t="s">
        <v>31</v>
      </c>
      <c r="C7" s="9" t="s">
        <v>31</v>
      </c>
      <c r="D7" s="9">
        <v>50</v>
      </c>
      <c r="E7" s="9" t="s">
        <v>19</v>
      </c>
      <c r="F7" s="9" t="s">
        <v>20</v>
      </c>
      <c r="G7" s="9" t="s">
        <v>21</v>
      </c>
      <c r="H7" s="9" t="s">
        <v>22</v>
      </c>
      <c r="I7" s="9">
        <v>8.88</v>
      </c>
      <c r="J7" s="9">
        <v>10.59</v>
      </c>
      <c r="K7" s="13">
        <f>I7/J7</f>
        <v>0.838526912181303</v>
      </c>
      <c r="L7" s="15" t="s">
        <v>23</v>
      </c>
      <c r="M7" s="9" t="s">
        <v>24</v>
      </c>
      <c r="N7" s="9" t="s">
        <v>25</v>
      </c>
      <c r="O7" s="6" t="s">
        <v>32</v>
      </c>
      <c r="P7" s="20" t="s">
        <v>27</v>
      </c>
    </row>
    <row r="8" s="1" customFormat="1" ht="25" customHeight="1" spans="1:16">
      <c r="A8" s="7">
        <v>5</v>
      </c>
      <c r="B8" s="9"/>
      <c r="C8" s="8" t="s">
        <v>33</v>
      </c>
      <c r="D8" s="9">
        <v>46</v>
      </c>
      <c r="E8" s="9" t="s">
        <v>29</v>
      </c>
      <c r="F8" s="9" t="s">
        <v>20</v>
      </c>
      <c r="G8" s="9" t="s">
        <v>21</v>
      </c>
      <c r="H8" s="9" t="s">
        <v>22</v>
      </c>
      <c r="I8" s="9"/>
      <c r="J8" s="9"/>
      <c r="K8" s="13"/>
      <c r="L8" s="15"/>
      <c r="M8" s="9" t="s">
        <v>24</v>
      </c>
      <c r="N8" s="9" t="s">
        <v>25</v>
      </c>
      <c r="O8" s="6"/>
      <c r="P8" s="20" t="s">
        <v>27</v>
      </c>
    </row>
    <row r="9" s="1" customFormat="1" ht="25" customHeight="1" spans="1:16">
      <c r="A9" s="7">
        <v>6</v>
      </c>
      <c r="B9" s="9"/>
      <c r="C9" s="11" t="s">
        <v>34</v>
      </c>
      <c r="D9" s="9">
        <v>25</v>
      </c>
      <c r="E9" s="9" t="s">
        <v>19</v>
      </c>
      <c r="F9" s="9" t="s">
        <v>20</v>
      </c>
      <c r="G9" s="9" t="s">
        <v>21</v>
      </c>
      <c r="H9" s="9" t="s">
        <v>22</v>
      </c>
      <c r="I9" s="9"/>
      <c r="J9" s="9"/>
      <c r="K9" s="13"/>
      <c r="L9" s="15"/>
      <c r="M9" s="9" t="s">
        <v>24</v>
      </c>
      <c r="N9" s="9" t="s">
        <v>25</v>
      </c>
      <c r="O9" s="6"/>
      <c r="P9" s="20" t="s">
        <v>35</v>
      </c>
    </row>
    <row r="10" s="1" customFormat="1" ht="25" customHeight="1" spans="1:16">
      <c r="A10" s="7">
        <v>7</v>
      </c>
      <c r="B10" s="9"/>
      <c r="C10" s="11" t="s">
        <v>36</v>
      </c>
      <c r="D10" s="9">
        <v>24</v>
      </c>
      <c r="E10" s="9" t="s">
        <v>19</v>
      </c>
      <c r="F10" s="9" t="s">
        <v>20</v>
      </c>
      <c r="G10" s="9" t="s">
        <v>21</v>
      </c>
      <c r="H10" s="9" t="s">
        <v>22</v>
      </c>
      <c r="I10" s="9"/>
      <c r="J10" s="9"/>
      <c r="K10" s="13"/>
      <c r="L10" s="15"/>
      <c r="M10" s="9" t="s">
        <v>24</v>
      </c>
      <c r="N10" s="9" t="s">
        <v>25</v>
      </c>
      <c r="O10" s="6"/>
      <c r="P10" s="20" t="s">
        <v>35</v>
      </c>
    </row>
    <row r="11" s="1" customFormat="1" ht="25" customHeight="1" spans="1:16">
      <c r="A11" s="7">
        <v>8</v>
      </c>
      <c r="B11" s="9"/>
      <c r="C11" s="8" t="s">
        <v>37</v>
      </c>
      <c r="D11" s="9">
        <v>76</v>
      </c>
      <c r="E11" s="9" t="s">
        <v>29</v>
      </c>
      <c r="F11" s="9" t="s">
        <v>20</v>
      </c>
      <c r="G11" s="9" t="s">
        <v>21</v>
      </c>
      <c r="H11" s="9" t="s">
        <v>22</v>
      </c>
      <c r="I11" s="9"/>
      <c r="J11" s="9"/>
      <c r="K11" s="13"/>
      <c r="L11" s="15"/>
      <c r="M11" s="9" t="s">
        <v>24</v>
      </c>
      <c r="N11" s="9" t="s">
        <v>25</v>
      </c>
      <c r="O11" s="6"/>
      <c r="P11" s="20" t="s">
        <v>38</v>
      </c>
    </row>
    <row r="12" s="1" customFormat="1" ht="25" customHeight="1" spans="1:16">
      <c r="A12" s="7">
        <v>9</v>
      </c>
      <c r="B12" s="9" t="s">
        <v>39</v>
      </c>
      <c r="C12" s="9" t="s">
        <v>39</v>
      </c>
      <c r="D12" s="9">
        <v>49</v>
      </c>
      <c r="E12" s="9" t="s">
        <v>19</v>
      </c>
      <c r="F12" s="9" t="s">
        <v>20</v>
      </c>
      <c r="G12" s="9" t="s">
        <v>21</v>
      </c>
      <c r="H12" s="9" t="s">
        <v>22</v>
      </c>
      <c r="I12" s="9">
        <v>7.22</v>
      </c>
      <c r="J12" s="9">
        <v>8.67</v>
      </c>
      <c r="K12" s="13">
        <f>I12/J12</f>
        <v>0.83275663206459</v>
      </c>
      <c r="L12" s="15" t="s">
        <v>23</v>
      </c>
      <c r="M12" s="9" t="s">
        <v>24</v>
      </c>
      <c r="N12" s="9" t="s">
        <v>25</v>
      </c>
      <c r="O12" s="6" t="s">
        <v>40</v>
      </c>
      <c r="P12" s="20" t="s">
        <v>27</v>
      </c>
    </row>
    <row r="13" s="1" customFormat="1" ht="25" customHeight="1" spans="1:16">
      <c r="A13" s="7">
        <v>10</v>
      </c>
      <c r="B13" s="9"/>
      <c r="C13" s="8" t="s">
        <v>41</v>
      </c>
      <c r="D13" s="9">
        <v>25</v>
      </c>
      <c r="E13" s="9" t="s">
        <v>19</v>
      </c>
      <c r="F13" s="9" t="s">
        <v>20</v>
      </c>
      <c r="G13" s="9" t="s">
        <v>21</v>
      </c>
      <c r="H13" s="9" t="s">
        <v>22</v>
      </c>
      <c r="I13" s="9"/>
      <c r="J13" s="9"/>
      <c r="K13" s="13"/>
      <c r="L13" s="15"/>
      <c r="M13" s="9" t="s">
        <v>24</v>
      </c>
      <c r="N13" s="9" t="s">
        <v>25</v>
      </c>
      <c r="O13" s="9"/>
      <c r="P13" s="20" t="s">
        <v>27</v>
      </c>
    </row>
    <row r="14" s="1" customFormat="1" ht="25" customHeight="1" spans="1:16">
      <c r="A14" s="7">
        <v>11</v>
      </c>
      <c r="B14" s="9"/>
      <c r="C14" s="8" t="s">
        <v>42</v>
      </c>
      <c r="D14" s="9">
        <v>23</v>
      </c>
      <c r="E14" s="9" t="s">
        <v>19</v>
      </c>
      <c r="F14" s="9" t="s">
        <v>20</v>
      </c>
      <c r="G14" s="9" t="s">
        <v>21</v>
      </c>
      <c r="H14" s="9" t="s">
        <v>22</v>
      </c>
      <c r="I14" s="9"/>
      <c r="J14" s="9"/>
      <c r="K14" s="13"/>
      <c r="L14" s="15"/>
      <c r="M14" s="9" t="s">
        <v>24</v>
      </c>
      <c r="N14" s="9" t="s">
        <v>25</v>
      </c>
      <c r="O14" s="9"/>
      <c r="P14" s="20" t="s">
        <v>27</v>
      </c>
    </row>
    <row r="15" s="1" customFormat="1" ht="25" customHeight="1" spans="1:16">
      <c r="A15" s="7">
        <v>12</v>
      </c>
      <c r="B15" s="8" t="s">
        <v>43</v>
      </c>
      <c r="C15" s="8" t="s">
        <v>43</v>
      </c>
      <c r="D15" s="9">
        <v>70</v>
      </c>
      <c r="E15" s="9" t="s">
        <v>19</v>
      </c>
      <c r="F15" s="9" t="s">
        <v>20</v>
      </c>
      <c r="G15" s="9" t="s">
        <v>21</v>
      </c>
      <c r="H15" s="9" t="s">
        <v>22</v>
      </c>
      <c r="I15" s="9">
        <v>4.68</v>
      </c>
      <c r="J15" s="9">
        <v>16.2</v>
      </c>
      <c r="K15" s="13">
        <f>I15/J15</f>
        <v>0.288888888888889</v>
      </c>
      <c r="L15" s="16" t="s">
        <v>23</v>
      </c>
      <c r="M15" s="9" t="s">
        <v>24</v>
      </c>
      <c r="N15" s="9" t="s">
        <v>25</v>
      </c>
      <c r="O15" s="6" t="s">
        <v>44</v>
      </c>
      <c r="P15" s="20" t="s">
        <v>27</v>
      </c>
    </row>
    <row r="16" s="1" customFormat="1" ht="25" customHeight="1" spans="1:16">
      <c r="A16" s="7">
        <v>13</v>
      </c>
      <c r="B16" s="8"/>
      <c r="C16" s="8" t="s">
        <v>45</v>
      </c>
      <c r="D16" s="9">
        <v>36</v>
      </c>
      <c r="E16" s="9" t="s">
        <v>19</v>
      </c>
      <c r="F16" s="9" t="s">
        <v>20</v>
      </c>
      <c r="G16" s="9" t="s">
        <v>21</v>
      </c>
      <c r="H16" s="9" t="s">
        <v>22</v>
      </c>
      <c r="I16" s="9"/>
      <c r="J16" s="9"/>
      <c r="K16" s="13"/>
      <c r="L16" s="16"/>
      <c r="M16" s="9" t="s">
        <v>24</v>
      </c>
      <c r="N16" s="9" t="s">
        <v>25</v>
      </c>
      <c r="O16" s="9"/>
      <c r="P16" s="20" t="s">
        <v>27</v>
      </c>
    </row>
    <row r="17" s="1" customFormat="1" ht="25" customHeight="1" spans="1:16">
      <c r="A17" s="7">
        <v>14</v>
      </c>
      <c r="B17" s="8"/>
      <c r="C17" s="8" t="s">
        <v>46</v>
      </c>
      <c r="D17" s="9">
        <v>39</v>
      </c>
      <c r="E17" s="9" t="s">
        <v>29</v>
      </c>
      <c r="F17" s="9" t="s">
        <v>20</v>
      </c>
      <c r="G17" s="9" t="s">
        <v>21</v>
      </c>
      <c r="H17" s="9" t="s">
        <v>22</v>
      </c>
      <c r="I17" s="9"/>
      <c r="J17" s="9"/>
      <c r="K17" s="13"/>
      <c r="L17" s="16"/>
      <c r="M17" s="9" t="s">
        <v>24</v>
      </c>
      <c r="N17" s="9" t="s">
        <v>25</v>
      </c>
      <c r="O17" s="9"/>
      <c r="P17" s="20" t="s">
        <v>27</v>
      </c>
    </row>
    <row r="18" s="1" customFormat="1" ht="25" customHeight="1" spans="1:16">
      <c r="A18" s="7">
        <v>15</v>
      </c>
      <c r="B18" s="8"/>
      <c r="C18" s="8" t="s">
        <v>47</v>
      </c>
      <c r="D18" s="9">
        <v>31</v>
      </c>
      <c r="E18" s="9" t="s">
        <v>29</v>
      </c>
      <c r="F18" s="9" t="s">
        <v>20</v>
      </c>
      <c r="G18" s="9" t="s">
        <v>21</v>
      </c>
      <c r="H18" s="9" t="s">
        <v>22</v>
      </c>
      <c r="I18" s="9"/>
      <c r="J18" s="9"/>
      <c r="K18" s="13"/>
      <c r="L18" s="16"/>
      <c r="M18" s="9" t="s">
        <v>24</v>
      </c>
      <c r="N18" s="9" t="s">
        <v>25</v>
      </c>
      <c r="O18" s="9"/>
      <c r="P18" s="20" t="s">
        <v>27</v>
      </c>
    </row>
    <row r="19" s="1" customFormat="1" ht="25" customHeight="1" spans="1:16">
      <c r="A19" s="7">
        <v>16</v>
      </c>
      <c r="B19" s="8" t="s">
        <v>48</v>
      </c>
      <c r="C19" s="8" t="s">
        <v>48</v>
      </c>
      <c r="D19" s="9">
        <v>70</v>
      </c>
      <c r="E19" s="9" t="s">
        <v>19</v>
      </c>
      <c r="F19" s="9" t="s">
        <v>20</v>
      </c>
      <c r="G19" s="9" t="s">
        <v>21</v>
      </c>
      <c r="H19" s="9" t="s">
        <v>22</v>
      </c>
      <c r="I19" s="9">
        <v>9.16</v>
      </c>
      <c r="J19" s="9">
        <v>20.56</v>
      </c>
      <c r="K19" s="13">
        <f>I19/J19</f>
        <v>0.445525291828794</v>
      </c>
      <c r="L19" s="15" t="s">
        <v>23</v>
      </c>
      <c r="M19" s="9" t="s">
        <v>24</v>
      </c>
      <c r="N19" s="9" t="s">
        <v>25</v>
      </c>
      <c r="O19" s="6" t="s">
        <v>49</v>
      </c>
      <c r="P19" s="20" t="s">
        <v>38</v>
      </c>
    </row>
    <row r="20" s="1" customFormat="1" ht="25" customHeight="1" spans="1:16">
      <c r="A20" s="7">
        <v>17</v>
      </c>
      <c r="B20" s="8"/>
      <c r="C20" s="8" t="s">
        <v>50</v>
      </c>
      <c r="D20" s="9">
        <v>68</v>
      </c>
      <c r="E20" s="9" t="s">
        <v>29</v>
      </c>
      <c r="F20" s="9" t="s">
        <v>20</v>
      </c>
      <c r="G20" s="9" t="s">
        <v>21</v>
      </c>
      <c r="H20" s="9" t="s">
        <v>22</v>
      </c>
      <c r="I20" s="9"/>
      <c r="J20" s="9"/>
      <c r="K20" s="13"/>
      <c r="L20" s="15"/>
      <c r="M20" s="9" t="s">
        <v>24</v>
      </c>
      <c r="N20" s="9" t="s">
        <v>25</v>
      </c>
      <c r="O20" s="6"/>
      <c r="P20" s="20" t="s">
        <v>38</v>
      </c>
    </row>
    <row r="21" s="1" customFormat="1" ht="25" customHeight="1" spans="1:16">
      <c r="A21" s="7">
        <v>18</v>
      </c>
      <c r="B21" s="8"/>
      <c r="C21" s="8" t="s">
        <v>51</v>
      </c>
      <c r="D21" s="9">
        <v>28</v>
      </c>
      <c r="E21" s="9" t="s">
        <v>29</v>
      </c>
      <c r="F21" s="9" t="s">
        <v>20</v>
      </c>
      <c r="G21" s="9" t="s">
        <v>21</v>
      </c>
      <c r="H21" s="9" t="s">
        <v>22</v>
      </c>
      <c r="I21" s="9"/>
      <c r="J21" s="9"/>
      <c r="K21" s="13"/>
      <c r="L21" s="15"/>
      <c r="M21" s="9" t="s">
        <v>24</v>
      </c>
      <c r="N21" s="9" t="s">
        <v>25</v>
      </c>
      <c r="O21" s="6"/>
      <c r="P21" s="20" t="s">
        <v>27</v>
      </c>
    </row>
    <row r="22" s="1" customFormat="1" ht="29" customHeight="1" spans="1:16">
      <c r="A22" s="7">
        <v>19</v>
      </c>
      <c r="B22" s="8" t="s">
        <v>52</v>
      </c>
      <c r="C22" s="8" t="s">
        <v>52</v>
      </c>
      <c r="D22" s="9">
        <v>56</v>
      </c>
      <c r="E22" s="9" t="s">
        <v>19</v>
      </c>
      <c r="F22" s="9" t="s">
        <v>20</v>
      </c>
      <c r="G22" s="9" t="s">
        <v>21</v>
      </c>
      <c r="H22" s="9" t="s">
        <v>22</v>
      </c>
      <c r="I22" s="9">
        <v>3.74</v>
      </c>
      <c r="J22" s="9">
        <v>5.19</v>
      </c>
      <c r="K22" s="13">
        <f>I22/J22</f>
        <v>0.720616570327553</v>
      </c>
      <c r="L22" s="15" t="s">
        <v>23</v>
      </c>
      <c r="M22" s="9" t="s">
        <v>24</v>
      </c>
      <c r="N22" s="9" t="s">
        <v>25</v>
      </c>
      <c r="O22" s="6" t="s">
        <v>53</v>
      </c>
      <c r="P22" s="20" t="s">
        <v>38</v>
      </c>
    </row>
    <row r="23" s="1" customFormat="1" ht="25" customHeight="1" spans="1:16">
      <c r="A23" s="7">
        <v>20</v>
      </c>
      <c r="B23" s="8"/>
      <c r="C23" s="8" t="s">
        <v>54</v>
      </c>
      <c r="D23" s="9">
        <v>44</v>
      </c>
      <c r="E23" s="9" t="s">
        <v>29</v>
      </c>
      <c r="F23" s="9" t="s">
        <v>20</v>
      </c>
      <c r="G23" s="9" t="s">
        <v>21</v>
      </c>
      <c r="H23" s="9" t="s">
        <v>22</v>
      </c>
      <c r="I23" s="9"/>
      <c r="J23" s="9"/>
      <c r="K23" s="13"/>
      <c r="L23" s="15"/>
      <c r="M23" s="9" t="s">
        <v>24</v>
      </c>
      <c r="N23" s="9" t="s">
        <v>25</v>
      </c>
      <c r="O23" s="6"/>
      <c r="P23" s="20" t="s">
        <v>27</v>
      </c>
    </row>
    <row r="24" s="1" customFormat="1" ht="27" customHeight="1" spans="1:16">
      <c r="A24" s="7">
        <v>21</v>
      </c>
      <c r="B24" s="9"/>
      <c r="C24" s="8" t="s">
        <v>55</v>
      </c>
      <c r="D24" s="9">
        <v>23</v>
      </c>
      <c r="E24" s="9" t="s">
        <v>19</v>
      </c>
      <c r="F24" s="9" t="s">
        <v>20</v>
      </c>
      <c r="G24" s="9" t="s">
        <v>21</v>
      </c>
      <c r="H24" s="9" t="s">
        <v>22</v>
      </c>
      <c r="I24" s="9"/>
      <c r="J24" s="9"/>
      <c r="K24" s="13"/>
      <c r="L24" s="15"/>
      <c r="M24" s="9" t="s">
        <v>24</v>
      </c>
      <c r="N24" s="9" t="s">
        <v>25</v>
      </c>
      <c r="O24" s="6"/>
      <c r="P24" s="20" t="s">
        <v>27</v>
      </c>
    </row>
    <row r="25" s="1" customFormat="1" ht="27" customHeight="1" spans="1:16">
      <c r="A25" s="7">
        <v>22</v>
      </c>
      <c r="B25" s="8" t="s">
        <v>56</v>
      </c>
      <c r="C25" s="8" t="s">
        <v>56</v>
      </c>
      <c r="D25" s="9">
        <v>66</v>
      </c>
      <c r="E25" s="9" t="s">
        <v>19</v>
      </c>
      <c r="F25" s="9" t="s">
        <v>20</v>
      </c>
      <c r="G25" s="9" t="s">
        <v>21</v>
      </c>
      <c r="H25" s="9" t="s">
        <v>22</v>
      </c>
      <c r="I25" s="9">
        <v>14.52</v>
      </c>
      <c r="J25" s="9">
        <v>23.08</v>
      </c>
      <c r="K25" s="13">
        <f>I25/J25</f>
        <v>0.629116117850953</v>
      </c>
      <c r="L25" s="15" t="s">
        <v>23</v>
      </c>
      <c r="M25" s="9" t="s">
        <v>24</v>
      </c>
      <c r="N25" s="9" t="s">
        <v>25</v>
      </c>
      <c r="O25" s="6" t="s">
        <v>57</v>
      </c>
      <c r="P25" s="20" t="s">
        <v>38</v>
      </c>
    </row>
    <row r="26" s="1" customFormat="1" ht="28" customHeight="1" spans="1:16">
      <c r="A26" s="7">
        <v>23</v>
      </c>
      <c r="B26" s="9"/>
      <c r="C26" s="8" t="s">
        <v>58</v>
      </c>
      <c r="D26" s="9">
        <v>62</v>
      </c>
      <c r="E26" s="9" t="s">
        <v>29</v>
      </c>
      <c r="F26" s="9" t="s">
        <v>20</v>
      </c>
      <c r="G26" s="9" t="s">
        <v>21</v>
      </c>
      <c r="H26" s="9" t="s">
        <v>22</v>
      </c>
      <c r="I26" s="9"/>
      <c r="J26" s="9"/>
      <c r="K26" s="13"/>
      <c r="L26" s="15"/>
      <c r="M26" s="9" t="s">
        <v>24</v>
      </c>
      <c r="N26" s="9" t="s">
        <v>25</v>
      </c>
      <c r="O26" s="9"/>
      <c r="P26" s="20" t="s">
        <v>38</v>
      </c>
    </row>
    <row r="27" s="1" customFormat="1" ht="27" customHeight="1" spans="1:16">
      <c r="A27" s="7">
        <v>24</v>
      </c>
      <c r="B27" s="9"/>
      <c r="C27" s="8" t="s">
        <v>59</v>
      </c>
      <c r="D27" s="9">
        <v>33</v>
      </c>
      <c r="E27" s="9" t="s">
        <v>19</v>
      </c>
      <c r="F27" s="9" t="s">
        <v>20</v>
      </c>
      <c r="G27" s="9" t="s">
        <v>21</v>
      </c>
      <c r="H27" s="9" t="s">
        <v>22</v>
      </c>
      <c r="I27" s="9"/>
      <c r="J27" s="9"/>
      <c r="K27" s="13"/>
      <c r="L27" s="15"/>
      <c r="M27" s="9" t="s">
        <v>24</v>
      </c>
      <c r="N27" s="9" t="s">
        <v>25</v>
      </c>
      <c r="O27" s="9"/>
      <c r="P27" s="20" t="s">
        <v>27</v>
      </c>
    </row>
    <row r="28" s="1" customFormat="1" ht="25" customHeight="1" spans="1:16">
      <c r="A28" s="7">
        <v>25</v>
      </c>
      <c r="B28" s="8" t="s">
        <v>60</v>
      </c>
      <c r="C28" s="8" t="s">
        <v>60</v>
      </c>
      <c r="D28" s="9">
        <v>67</v>
      </c>
      <c r="E28" s="9" t="s">
        <v>19</v>
      </c>
      <c r="F28" s="9" t="s">
        <v>20</v>
      </c>
      <c r="G28" s="9" t="s">
        <v>21</v>
      </c>
      <c r="H28" s="9" t="s">
        <v>22</v>
      </c>
      <c r="I28" s="9">
        <v>4.39</v>
      </c>
      <c r="J28" s="9">
        <v>18.99</v>
      </c>
      <c r="K28" s="13">
        <f>I28/J28</f>
        <v>0.23117430226435</v>
      </c>
      <c r="L28" s="15" t="s">
        <v>23</v>
      </c>
      <c r="M28" s="9" t="s">
        <v>24</v>
      </c>
      <c r="N28" s="9" t="s">
        <v>25</v>
      </c>
      <c r="O28" s="6" t="s">
        <v>61</v>
      </c>
      <c r="P28" s="20" t="s">
        <v>38</v>
      </c>
    </row>
    <row r="29" s="1" customFormat="1" ht="25" customHeight="1" spans="1:16">
      <c r="A29" s="7">
        <v>26</v>
      </c>
      <c r="B29" s="9"/>
      <c r="C29" s="8" t="s">
        <v>62</v>
      </c>
      <c r="D29" s="9">
        <v>64</v>
      </c>
      <c r="E29" s="9" t="s">
        <v>29</v>
      </c>
      <c r="F29" s="9" t="s">
        <v>20</v>
      </c>
      <c r="G29" s="9" t="s">
        <v>21</v>
      </c>
      <c r="H29" s="9" t="s">
        <v>22</v>
      </c>
      <c r="I29" s="9"/>
      <c r="J29" s="9"/>
      <c r="K29" s="13"/>
      <c r="L29" s="15"/>
      <c r="M29" s="9" t="s">
        <v>24</v>
      </c>
      <c r="N29" s="9" t="s">
        <v>25</v>
      </c>
      <c r="O29" s="9"/>
      <c r="P29" s="20" t="s">
        <v>38</v>
      </c>
    </row>
    <row r="30" s="1" customFormat="1" ht="25" customHeight="1" spans="1:16">
      <c r="A30" s="7">
        <v>27</v>
      </c>
      <c r="B30" s="9"/>
      <c r="C30" s="8" t="s">
        <v>63</v>
      </c>
      <c r="D30" s="9">
        <v>36</v>
      </c>
      <c r="E30" s="8" t="s">
        <v>19</v>
      </c>
      <c r="F30" s="8" t="s">
        <v>20</v>
      </c>
      <c r="G30" s="9" t="s">
        <v>21</v>
      </c>
      <c r="H30" s="9" t="s">
        <v>22</v>
      </c>
      <c r="I30" s="9"/>
      <c r="J30" s="9"/>
      <c r="K30" s="13"/>
      <c r="L30" s="15"/>
      <c r="M30" s="9" t="s">
        <v>24</v>
      </c>
      <c r="N30" s="9" t="s">
        <v>25</v>
      </c>
      <c r="O30" s="9"/>
      <c r="P30" s="20" t="s">
        <v>27</v>
      </c>
    </row>
    <row r="31" s="1" customFormat="1" ht="52" customHeight="1" spans="1:16376">
      <c r="A31" s="7">
        <v>28</v>
      </c>
      <c r="B31" s="9" t="s">
        <v>64</v>
      </c>
      <c r="C31" s="8" t="s">
        <v>64</v>
      </c>
      <c r="D31" s="9">
        <v>43</v>
      </c>
      <c r="E31" s="8" t="s">
        <v>19</v>
      </c>
      <c r="F31" s="8" t="s">
        <v>20</v>
      </c>
      <c r="G31" s="9" t="s">
        <v>21</v>
      </c>
      <c r="H31" s="9" t="s">
        <v>22</v>
      </c>
      <c r="I31" s="9">
        <v>4.39</v>
      </c>
      <c r="J31" s="9">
        <v>18.99</v>
      </c>
      <c r="K31" s="13">
        <f>I31/J31</f>
        <v>0.23117430226435</v>
      </c>
      <c r="L31" s="15" t="s">
        <v>23</v>
      </c>
      <c r="M31" s="9" t="s">
        <v>24</v>
      </c>
      <c r="N31" s="9" t="s">
        <v>25</v>
      </c>
      <c r="O31" s="6" t="s">
        <v>61</v>
      </c>
      <c r="P31" s="20" t="s">
        <v>27</v>
      </c>
      <c r="XEV31" s="1">
        <f>SUM(A31:XEU31)</f>
        <v>94.6111743022643</v>
      </c>
    </row>
    <row r="32" s="1" customFormat="1" customHeight="1" spans="1:16">
      <c r="A32" s="7">
        <v>29</v>
      </c>
      <c r="B32" s="8" t="s">
        <v>65</v>
      </c>
      <c r="C32" s="8" t="s">
        <v>65</v>
      </c>
      <c r="D32" s="9">
        <v>54</v>
      </c>
      <c r="E32" s="9" t="s">
        <v>19</v>
      </c>
      <c r="F32" s="9" t="s">
        <v>20</v>
      </c>
      <c r="G32" s="9" t="s">
        <v>21</v>
      </c>
      <c r="H32" s="9" t="s">
        <v>22</v>
      </c>
      <c r="I32" s="9">
        <v>2.91</v>
      </c>
      <c r="J32" s="9">
        <v>4.48</v>
      </c>
      <c r="K32" s="13">
        <f>I32/J32</f>
        <v>0.649553571428571</v>
      </c>
      <c r="L32" s="15" t="s">
        <v>23</v>
      </c>
      <c r="M32" s="9" t="s">
        <v>24</v>
      </c>
      <c r="N32" s="9" t="s">
        <v>25</v>
      </c>
      <c r="O32" s="6" t="s">
        <v>66</v>
      </c>
      <c r="P32" s="20" t="s">
        <v>27</v>
      </c>
    </row>
    <row r="33" s="1" customFormat="1" ht="52" customHeight="1" spans="1:16">
      <c r="A33" s="7">
        <v>30</v>
      </c>
      <c r="B33" s="9" t="s">
        <v>67</v>
      </c>
      <c r="C33" s="9" t="s">
        <v>68</v>
      </c>
      <c r="D33" s="9">
        <v>34</v>
      </c>
      <c r="E33" s="9" t="s">
        <v>29</v>
      </c>
      <c r="F33" s="9" t="s">
        <v>20</v>
      </c>
      <c r="G33" s="9" t="s">
        <v>21</v>
      </c>
      <c r="H33" s="9" t="s">
        <v>22</v>
      </c>
      <c r="I33" s="9">
        <v>4.37</v>
      </c>
      <c r="J33" s="9">
        <v>14.13</v>
      </c>
      <c r="K33" s="13">
        <f>I33/J33</f>
        <v>0.309271054493984</v>
      </c>
      <c r="L33" s="15" t="s">
        <v>23</v>
      </c>
      <c r="M33" s="9" t="s">
        <v>24</v>
      </c>
      <c r="N33" s="9" t="s">
        <v>25</v>
      </c>
      <c r="O33" s="6" t="s">
        <v>69</v>
      </c>
      <c r="P33" s="20" t="s">
        <v>27</v>
      </c>
    </row>
    <row r="34" s="1" customFormat="1" ht="25" customHeight="1" spans="1:16">
      <c r="A34" s="7">
        <v>31</v>
      </c>
      <c r="B34" s="8" t="s">
        <v>70</v>
      </c>
      <c r="C34" s="8" t="s">
        <v>70</v>
      </c>
      <c r="D34" s="9">
        <v>62</v>
      </c>
      <c r="E34" s="9" t="s">
        <v>19</v>
      </c>
      <c r="F34" s="9" t="s">
        <v>20</v>
      </c>
      <c r="G34" s="9" t="s">
        <v>21</v>
      </c>
      <c r="H34" s="9" t="s">
        <v>22</v>
      </c>
      <c r="I34" s="9">
        <v>6.42</v>
      </c>
      <c r="J34" s="9">
        <v>10.35</v>
      </c>
      <c r="K34" s="13">
        <f>I34/J34</f>
        <v>0.620289855072464</v>
      </c>
      <c r="L34" s="15" t="s">
        <v>23</v>
      </c>
      <c r="M34" s="9" t="s">
        <v>24</v>
      </c>
      <c r="N34" s="9" t="s">
        <v>25</v>
      </c>
      <c r="O34" s="6" t="s">
        <v>71</v>
      </c>
      <c r="P34" s="20" t="s">
        <v>38</v>
      </c>
    </row>
    <row r="35" s="1" customFormat="1" ht="25" customHeight="1" spans="1:16">
      <c r="A35" s="7">
        <v>32</v>
      </c>
      <c r="B35" s="9"/>
      <c r="C35" s="8" t="s">
        <v>72</v>
      </c>
      <c r="D35" s="9">
        <v>56</v>
      </c>
      <c r="E35" s="9" t="s">
        <v>29</v>
      </c>
      <c r="F35" s="9" t="s">
        <v>20</v>
      </c>
      <c r="G35" s="9" t="s">
        <v>21</v>
      </c>
      <c r="H35" s="9" t="s">
        <v>22</v>
      </c>
      <c r="I35" s="9"/>
      <c r="J35" s="9"/>
      <c r="K35" s="13"/>
      <c r="L35" s="15"/>
      <c r="M35" s="9" t="s">
        <v>24</v>
      </c>
      <c r="N35" s="9" t="s">
        <v>25</v>
      </c>
      <c r="O35" s="6"/>
      <c r="P35" s="20" t="s">
        <v>38</v>
      </c>
    </row>
    <row r="36" s="1" customFormat="1" ht="25" customHeight="1" spans="1:16">
      <c r="A36" s="7">
        <v>33</v>
      </c>
      <c r="B36" s="9"/>
      <c r="C36" s="8" t="s">
        <v>73</v>
      </c>
      <c r="D36" s="9">
        <v>35</v>
      </c>
      <c r="E36" s="9" t="s">
        <v>19</v>
      </c>
      <c r="F36" s="9" t="s">
        <v>20</v>
      </c>
      <c r="G36" s="9" t="s">
        <v>21</v>
      </c>
      <c r="H36" s="9" t="s">
        <v>22</v>
      </c>
      <c r="I36" s="9"/>
      <c r="J36" s="9"/>
      <c r="K36" s="13"/>
      <c r="L36" s="15"/>
      <c r="M36" s="9" t="s">
        <v>24</v>
      </c>
      <c r="N36" s="9" t="s">
        <v>25</v>
      </c>
      <c r="O36" s="6"/>
      <c r="P36" s="20" t="s">
        <v>27</v>
      </c>
    </row>
    <row r="37" s="1" customFormat="1" ht="25" customHeight="1" spans="1:16">
      <c r="A37" s="7">
        <v>34</v>
      </c>
      <c r="B37" s="9"/>
      <c r="C37" s="8" t="s">
        <v>74</v>
      </c>
      <c r="D37" s="9">
        <v>27</v>
      </c>
      <c r="E37" s="9" t="s">
        <v>19</v>
      </c>
      <c r="F37" s="9" t="s">
        <v>20</v>
      </c>
      <c r="G37" s="9" t="s">
        <v>21</v>
      </c>
      <c r="H37" s="9" t="s">
        <v>22</v>
      </c>
      <c r="I37" s="9"/>
      <c r="J37" s="9"/>
      <c r="K37" s="13"/>
      <c r="L37" s="15"/>
      <c r="M37" s="9" t="s">
        <v>24</v>
      </c>
      <c r="N37" s="9" t="s">
        <v>25</v>
      </c>
      <c r="O37" s="6"/>
      <c r="P37" s="20" t="s">
        <v>27</v>
      </c>
    </row>
    <row r="38" s="1" customFormat="1" ht="25" customHeight="1" spans="1:16">
      <c r="A38" s="7">
        <v>35</v>
      </c>
      <c r="B38" s="9"/>
      <c r="C38" s="8" t="s">
        <v>75</v>
      </c>
      <c r="D38" s="9">
        <v>25</v>
      </c>
      <c r="E38" s="9" t="s">
        <v>29</v>
      </c>
      <c r="F38" s="9" t="s">
        <v>20</v>
      </c>
      <c r="G38" s="9" t="s">
        <v>21</v>
      </c>
      <c r="H38" s="9" t="s">
        <v>22</v>
      </c>
      <c r="I38" s="9"/>
      <c r="J38" s="9"/>
      <c r="K38" s="13"/>
      <c r="L38" s="15"/>
      <c r="M38" s="9" t="s">
        <v>24</v>
      </c>
      <c r="N38" s="9" t="s">
        <v>25</v>
      </c>
      <c r="O38" s="6"/>
      <c r="P38" s="20" t="s">
        <v>27</v>
      </c>
    </row>
    <row r="39" s="1" customFormat="1" ht="25" customHeight="1" spans="1:16">
      <c r="A39" s="7">
        <v>36</v>
      </c>
      <c r="B39" s="8" t="s">
        <v>76</v>
      </c>
      <c r="C39" s="8" t="s">
        <v>76</v>
      </c>
      <c r="D39" s="9">
        <v>42</v>
      </c>
      <c r="E39" s="9" t="s">
        <v>19</v>
      </c>
      <c r="F39" s="9" t="s">
        <v>20</v>
      </c>
      <c r="G39" s="9" t="s">
        <v>21</v>
      </c>
      <c r="H39" s="9" t="s">
        <v>22</v>
      </c>
      <c r="I39" s="9">
        <v>7.69</v>
      </c>
      <c r="J39" s="9">
        <v>17.21</v>
      </c>
      <c r="K39" s="13">
        <f>I39/J39</f>
        <v>0.446833236490413</v>
      </c>
      <c r="L39" s="15" t="s">
        <v>23</v>
      </c>
      <c r="M39" s="9" t="s">
        <v>24</v>
      </c>
      <c r="N39" s="9" t="s">
        <v>25</v>
      </c>
      <c r="O39" s="6" t="s">
        <v>77</v>
      </c>
      <c r="P39" s="20" t="s">
        <v>27</v>
      </c>
    </row>
    <row r="40" s="1" customFormat="1" ht="25" customHeight="1" spans="1:16">
      <c r="A40" s="7">
        <v>37</v>
      </c>
      <c r="B40" s="8"/>
      <c r="C40" s="8" t="s">
        <v>78</v>
      </c>
      <c r="D40" s="9">
        <v>44</v>
      </c>
      <c r="E40" s="9"/>
      <c r="F40" s="9" t="s">
        <v>20</v>
      </c>
      <c r="G40" s="9" t="s">
        <v>21</v>
      </c>
      <c r="H40" s="9" t="s">
        <v>22</v>
      </c>
      <c r="I40" s="9"/>
      <c r="J40" s="9"/>
      <c r="K40" s="13"/>
      <c r="L40" s="15"/>
      <c r="M40" s="9" t="s">
        <v>24</v>
      </c>
      <c r="N40" s="9" t="s">
        <v>25</v>
      </c>
      <c r="O40" s="9"/>
      <c r="P40" s="20" t="s">
        <v>27</v>
      </c>
    </row>
    <row r="41" s="1" customFormat="1" customHeight="1" spans="1:16">
      <c r="A41" s="7">
        <v>38</v>
      </c>
      <c r="B41" s="8" t="s">
        <v>79</v>
      </c>
      <c r="C41" s="8" t="s">
        <v>79</v>
      </c>
      <c r="D41" s="9">
        <v>40</v>
      </c>
      <c r="E41" s="9"/>
      <c r="F41" s="9" t="s">
        <v>20</v>
      </c>
      <c r="G41" s="9" t="s">
        <v>21</v>
      </c>
      <c r="H41" s="9" t="s">
        <v>22</v>
      </c>
      <c r="I41" s="9">
        <v>7.69</v>
      </c>
      <c r="J41" s="9">
        <v>17.21</v>
      </c>
      <c r="K41" s="13">
        <f>I41/J41</f>
        <v>0.446833236490413</v>
      </c>
      <c r="L41" s="15" t="s">
        <v>23</v>
      </c>
      <c r="M41" s="9" t="s">
        <v>24</v>
      </c>
      <c r="N41" s="9" t="s">
        <v>25</v>
      </c>
      <c r="O41" s="6" t="s">
        <v>80</v>
      </c>
      <c r="P41" s="20" t="s">
        <v>27</v>
      </c>
    </row>
    <row r="42" s="1" customFormat="1" ht="33" customHeight="1" spans="1:16">
      <c r="A42" s="7">
        <v>39</v>
      </c>
      <c r="B42" s="8" t="s">
        <v>81</v>
      </c>
      <c r="C42" s="8" t="s">
        <v>81</v>
      </c>
      <c r="D42" s="9">
        <v>68</v>
      </c>
      <c r="E42" s="9" t="s">
        <v>19</v>
      </c>
      <c r="F42" s="9" t="s">
        <v>20</v>
      </c>
      <c r="G42" s="9" t="s">
        <v>21</v>
      </c>
      <c r="H42" s="9" t="s">
        <v>22</v>
      </c>
      <c r="I42" s="9">
        <v>4.25</v>
      </c>
      <c r="J42" s="6">
        <v>17.94</v>
      </c>
      <c r="K42" s="13">
        <v>0.2369</v>
      </c>
      <c r="L42" s="15" t="s">
        <v>23</v>
      </c>
      <c r="M42" s="9" t="s">
        <v>24</v>
      </c>
      <c r="N42" s="9" t="s">
        <v>25</v>
      </c>
      <c r="O42" s="6" t="s">
        <v>82</v>
      </c>
      <c r="P42" s="20" t="s">
        <v>38</v>
      </c>
    </row>
    <row r="43" s="1" customFormat="1" ht="27" customHeight="1" spans="1:16">
      <c r="A43" s="7">
        <v>40</v>
      </c>
      <c r="B43" s="9"/>
      <c r="C43" s="8" t="s">
        <v>83</v>
      </c>
      <c r="D43" s="9">
        <v>67</v>
      </c>
      <c r="E43" s="9" t="s">
        <v>29</v>
      </c>
      <c r="F43" s="9" t="s">
        <v>20</v>
      </c>
      <c r="G43" s="9" t="s">
        <v>21</v>
      </c>
      <c r="H43" s="9" t="s">
        <v>22</v>
      </c>
      <c r="I43" s="9"/>
      <c r="J43" s="6"/>
      <c r="K43" s="13"/>
      <c r="L43" s="15"/>
      <c r="M43" s="9" t="s">
        <v>24</v>
      </c>
      <c r="N43" s="9" t="s">
        <v>25</v>
      </c>
      <c r="O43" s="9"/>
      <c r="P43" s="20" t="s">
        <v>38</v>
      </c>
    </row>
    <row r="44" s="1" customFormat="1" ht="31" customHeight="1" spans="1:16">
      <c r="A44" s="7">
        <v>41</v>
      </c>
      <c r="B44" s="9"/>
      <c r="C44" s="8" t="s">
        <v>84</v>
      </c>
      <c r="D44" s="9">
        <v>43</v>
      </c>
      <c r="E44" s="9" t="s">
        <v>19</v>
      </c>
      <c r="F44" s="9" t="s">
        <v>20</v>
      </c>
      <c r="G44" s="9" t="s">
        <v>21</v>
      </c>
      <c r="H44" s="9" t="s">
        <v>22</v>
      </c>
      <c r="I44" s="9"/>
      <c r="J44" s="6"/>
      <c r="K44" s="13"/>
      <c r="L44" s="15"/>
      <c r="M44" s="9" t="s">
        <v>24</v>
      </c>
      <c r="N44" s="9" t="s">
        <v>25</v>
      </c>
      <c r="O44" s="9"/>
      <c r="P44" s="20" t="s">
        <v>27</v>
      </c>
    </row>
    <row r="45" s="1" customFormat="1" ht="27" customHeight="1" spans="1:16">
      <c r="A45" s="7">
        <v>42</v>
      </c>
      <c r="B45" s="9"/>
      <c r="C45" s="8" t="s">
        <v>85</v>
      </c>
      <c r="D45" s="9">
        <v>43</v>
      </c>
      <c r="E45" s="9" t="s">
        <v>29</v>
      </c>
      <c r="F45" s="9" t="s">
        <v>20</v>
      </c>
      <c r="G45" s="9" t="s">
        <v>21</v>
      </c>
      <c r="H45" s="9" t="s">
        <v>22</v>
      </c>
      <c r="I45" s="9"/>
      <c r="J45" s="6"/>
      <c r="K45" s="13"/>
      <c r="L45" s="15"/>
      <c r="M45" s="9" t="s">
        <v>24</v>
      </c>
      <c r="N45" s="9" t="s">
        <v>25</v>
      </c>
      <c r="O45" s="9"/>
      <c r="P45" s="20" t="s">
        <v>27</v>
      </c>
    </row>
    <row r="46" s="1" customFormat="1" ht="25" customHeight="1" spans="1:16">
      <c r="A46" s="7">
        <v>43</v>
      </c>
      <c r="B46" s="9"/>
      <c r="C46" s="8" t="s">
        <v>86</v>
      </c>
      <c r="D46" s="9">
        <v>19</v>
      </c>
      <c r="E46" s="9" t="s">
        <v>29</v>
      </c>
      <c r="F46" s="9" t="s">
        <v>20</v>
      </c>
      <c r="G46" s="9" t="s">
        <v>21</v>
      </c>
      <c r="H46" s="9" t="s">
        <v>22</v>
      </c>
      <c r="I46" s="9"/>
      <c r="J46" s="6"/>
      <c r="K46" s="13"/>
      <c r="L46" s="15"/>
      <c r="M46" s="9" t="s">
        <v>24</v>
      </c>
      <c r="N46" s="9" t="s">
        <v>25</v>
      </c>
      <c r="O46" s="9"/>
      <c r="P46" s="20" t="s">
        <v>35</v>
      </c>
    </row>
    <row r="47" s="1" customFormat="1" ht="29" customHeight="1" spans="1:16">
      <c r="A47" s="7">
        <v>44</v>
      </c>
      <c r="B47" s="9"/>
      <c r="C47" s="8" t="s">
        <v>87</v>
      </c>
      <c r="D47" s="9">
        <v>20</v>
      </c>
      <c r="E47" s="9" t="s">
        <v>29</v>
      </c>
      <c r="F47" s="9" t="s">
        <v>20</v>
      </c>
      <c r="G47" s="9" t="s">
        <v>21</v>
      </c>
      <c r="H47" s="9" t="s">
        <v>22</v>
      </c>
      <c r="I47" s="9"/>
      <c r="J47" s="6"/>
      <c r="K47" s="13"/>
      <c r="L47" s="15"/>
      <c r="M47" s="9" t="s">
        <v>24</v>
      </c>
      <c r="N47" s="9" t="s">
        <v>25</v>
      </c>
      <c r="O47" s="9"/>
      <c r="P47" s="20" t="s">
        <v>35</v>
      </c>
    </row>
    <row r="48" s="1" customFormat="1" ht="29" customHeight="1" spans="1:16">
      <c r="A48" s="7">
        <v>45</v>
      </c>
      <c r="B48" s="9"/>
      <c r="C48" s="8" t="s">
        <v>88</v>
      </c>
      <c r="D48" s="9">
        <v>21</v>
      </c>
      <c r="E48" s="9" t="s">
        <v>29</v>
      </c>
      <c r="F48" s="9" t="s">
        <v>20</v>
      </c>
      <c r="G48" s="9" t="s">
        <v>21</v>
      </c>
      <c r="H48" s="9" t="s">
        <v>22</v>
      </c>
      <c r="I48" s="9"/>
      <c r="J48" s="6"/>
      <c r="K48" s="13"/>
      <c r="L48" s="15"/>
      <c r="M48" s="9" t="s">
        <v>24</v>
      </c>
      <c r="N48" s="9" t="s">
        <v>25</v>
      </c>
      <c r="O48" s="9"/>
      <c r="P48" s="20" t="s">
        <v>35</v>
      </c>
    </row>
    <row r="49" s="1" customFormat="1" ht="28" customHeight="1" spans="1:16">
      <c r="A49" s="7">
        <v>46</v>
      </c>
      <c r="B49" s="8" t="s">
        <v>89</v>
      </c>
      <c r="C49" s="8" t="s">
        <v>89</v>
      </c>
      <c r="D49" s="9">
        <v>51</v>
      </c>
      <c r="E49" s="9" t="s">
        <v>19</v>
      </c>
      <c r="F49" s="9" t="s">
        <v>20</v>
      </c>
      <c r="G49" s="9" t="s">
        <v>21</v>
      </c>
      <c r="H49" s="9" t="s">
        <v>22</v>
      </c>
      <c r="I49" s="9">
        <v>2.48</v>
      </c>
      <c r="J49" s="6">
        <v>6.09</v>
      </c>
      <c r="K49" s="13">
        <v>0.4072</v>
      </c>
      <c r="L49" s="15" t="s">
        <v>23</v>
      </c>
      <c r="M49" s="9" t="s">
        <v>24</v>
      </c>
      <c r="N49" s="9" t="s">
        <v>90</v>
      </c>
      <c r="O49" s="6" t="s">
        <v>91</v>
      </c>
      <c r="P49" s="20" t="s">
        <v>27</v>
      </c>
    </row>
    <row r="50" s="1" customFormat="1" ht="25" customHeight="1" spans="1:16">
      <c r="A50" s="7">
        <v>47</v>
      </c>
      <c r="B50" s="9"/>
      <c r="C50" s="8" t="s">
        <v>92</v>
      </c>
      <c r="D50" s="9">
        <v>50</v>
      </c>
      <c r="E50" s="9" t="s">
        <v>29</v>
      </c>
      <c r="F50" s="9" t="s">
        <v>20</v>
      </c>
      <c r="G50" s="9" t="s">
        <v>21</v>
      </c>
      <c r="H50" s="9" t="s">
        <v>22</v>
      </c>
      <c r="I50" s="9"/>
      <c r="J50" s="6"/>
      <c r="K50" s="13"/>
      <c r="L50" s="15"/>
      <c r="M50" s="9" t="s">
        <v>24</v>
      </c>
      <c r="N50" s="9" t="s">
        <v>25</v>
      </c>
      <c r="O50" s="9"/>
      <c r="P50" s="20" t="s">
        <v>27</v>
      </c>
    </row>
    <row r="51" s="1" customFormat="1" ht="28" customHeight="1" spans="1:16">
      <c r="A51" s="7">
        <v>48</v>
      </c>
      <c r="B51" s="9"/>
      <c r="C51" s="8" t="s">
        <v>93</v>
      </c>
      <c r="D51" s="9">
        <v>25</v>
      </c>
      <c r="E51" s="9" t="s">
        <v>29</v>
      </c>
      <c r="F51" s="9" t="s">
        <v>20</v>
      </c>
      <c r="G51" s="9" t="s">
        <v>21</v>
      </c>
      <c r="H51" s="9" t="s">
        <v>22</v>
      </c>
      <c r="I51" s="9"/>
      <c r="J51" s="6"/>
      <c r="K51" s="13"/>
      <c r="L51" s="15"/>
      <c r="M51" s="9" t="s">
        <v>24</v>
      </c>
      <c r="N51" s="9" t="s">
        <v>25</v>
      </c>
      <c r="O51" s="9"/>
      <c r="P51" s="20" t="s">
        <v>35</v>
      </c>
    </row>
    <row r="52" s="1" customFormat="1" ht="30" customHeight="1" spans="1:16">
      <c r="A52" s="7">
        <v>49</v>
      </c>
      <c r="B52" s="8" t="s">
        <v>94</v>
      </c>
      <c r="C52" s="8" t="s">
        <v>94</v>
      </c>
      <c r="D52" s="9">
        <v>48</v>
      </c>
      <c r="E52" s="9" t="s">
        <v>19</v>
      </c>
      <c r="F52" s="9" t="s">
        <v>20</v>
      </c>
      <c r="G52" s="9" t="s">
        <v>21</v>
      </c>
      <c r="H52" s="9" t="s">
        <v>22</v>
      </c>
      <c r="I52" s="9">
        <v>6.28</v>
      </c>
      <c r="J52" s="18">
        <v>28.15</v>
      </c>
      <c r="K52" s="13">
        <f>I52/J52</f>
        <v>0.223090586145648</v>
      </c>
      <c r="L52" s="21" t="s">
        <v>95</v>
      </c>
      <c r="M52" s="9" t="s">
        <v>24</v>
      </c>
      <c r="N52" s="9" t="s">
        <v>25</v>
      </c>
      <c r="O52" s="6" t="s">
        <v>96</v>
      </c>
      <c r="P52" s="20" t="s">
        <v>27</v>
      </c>
    </row>
    <row r="53" s="1" customFormat="1" ht="26" customHeight="1" spans="1:16">
      <c r="A53" s="7">
        <v>50</v>
      </c>
      <c r="B53" s="9"/>
      <c r="C53" s="8" t="s">
        <v>97</v>
      </c>
      <c r="D53" s="9">
        <v>43</v>
      </c>
      <c r="E53" s="9" t="s">
        <v>29</v>
      </c>
      <c r="F53" s="9" t="s">
        <v>20</v>
      </c>
      <c r="G53" s="9" t="s">
        <v>21</v>
      </c>
      <c r="H53" s="9" t="s">
        <v>22</v>
      </c>
      <c r="I53" s="9"/>
      <c r="J53" s="18"/>
      <c r="K53" s="13"/>
      <c r="L53" s="21"/>
      <c r="M53" s="9" t="s">
        <v>24</v>
      </c>
      <c r="N53" s="9" t="s">
        <v>25</v>
      </c>
      <c r="O53" s="9"/>
      <c r="P53" s="20" t="s">
        <v>27</v>
      </c>
    </row>
    <row r="54" s="1" customFormat="1" ht="29" customHeight="1" spans="1:16">
      <c r="A54" s="7">
        <v>51</v>
      </c>
      <c r="B54" s="9" t="s">
        <v>98</v>
      </c>
      <c r="C54" s="8" t="s">
        <v>98</v>
      </c>
      <c r="D54" s="9">
        <v>22</v>
      </c>
      <c r="E54" s="9" t="s">
        <v>29</v>
      </c>
      <c r="F54" s="9" t="s">
        <v>20</v>
      </c>
      <c r="G54" s="9" t="s">
        <v>21</v>
      </c>
      <c r="H54" s="9" t="s">
        <v>22</v>
      </c>
      <c r="I54" s="9">
        <v>6.28</v>
      </c>
      <c r="J54" s="18">
        <v>28.15</v>
      </c>
      <c r="K54" s="13">
        <f>I54/J54</f>
        <v>0.223090586145648</v>
      </c>
      <c r="L54" s="22" t="s">
        <v>95</v>
      </c>
      <c r="M54" s="9" t="s">
        <v>24</v>
      </c>
      <c r="N54" s="9" t="s">
        <v>25</v>
      </c>
      <c r="O54" s="6" t="s">
        <v>96</v>
      </c>
      <c r="P54" s="20" t="s">
        <v>27</v>
      </c>
    </row>
    <row r="55" s="1" customFormat="1" ht="25" customHeight="1" spans="1:16">
      <c r="A55" s="7">
        <v>52</v>
      </c>
      <c r="B55" s="9" t="s">
        <v>99</v>
      </c>
      <c r="C55" s="8" t="s">
        <v>99</v>
      </c>
      <c r="D55" s="9">
        <v>45</v>
      </c>
      <c r="E55" s="9" t="s">
        <v>19</v>
      </c>
      <c r="F55" s="9" t="s">
        <v>20</v>
      </c>
      <c r="G55" s="9" t="s">
        <v>21</v>
      </c>
      <c r="H55" s="9" t="s">
        <v>22</v>
      </c>
      <c r="I55" s="9">
        <v>6.28</v>
      </c>
      <c r="J55" s="18">
        <v>28.15</v>
      </c>
      <c r="K55" s="13">
        <f>I55/J55</f>
        <v>0.223090586145648</v>
      </c>
      <c r="L55" s="15" t="s">
        <v>95</v>
      </c>
      <c r="M55" s="9" t="s">
        <v>24</v>
      </c>
      <c r="N55" s="9" t="s">
        <v>25</v>
      </c>
      <c r="O55" s="6" t="s">
        <v>96</v>
      </c>
      <c r="P55" s="20" t="s">
        <v>27</v>
      </c>
    </row>
    <row r="56" s="1" customFormat="1" ht="25" customHeight="1" spans="1:16">
      <c r="A56" s="7">
        <v>53</v>
      </c>
      <c r="B56" s="9"/>
      <c r="C56" s="8" t="s">
        <v>100</v>
      </c>
      <c r="D56" s="9">
        <v>44</v>
      </c>
      <c r="E56" s="9" t="s">
        <v>29</v>
      </c>
      <c r="F56" s="9" t="s">
        <v>20</v>
      </c>
      <c r="G56" s="9" t="s">
        <v>21</v>
      </c>
      <c r="H56" s="9" t="s">
        <v>22</v>
      </c>
      <c r="I56" s="9"/>
      <c r="J56" s="18"/>
      <c r="K56" s="13"/>
      <c r="L56" s="15"/>
      <c r="M56" s="9" t="s">
        <v>24</v>
      </c>
      <c r="N56" s="9" t="s">
        <v>25</v>
      </c>
      <c r="O56" s="9"/>
      <c r="P56" s="20" t="s">
        <v>27</v>
      </c>
    </row>
    <row r="57" s="1" customFormat="1" ht="25" customHeight="1" spans="1:16">
      <c r="A57" s="7">
        <v>54</v>
      </c>
      <c r="B57" s="9"/>
      <c r="C57" s="8" t="s">
        <v>101</v>
      </c>
      <c r="D57" s="9">
        <v>16</v>
      </c>
      <c r="E57" s="9" t="s">
        <v>19</v>
      </c>
      <c r="F57" s="9" t="s">
        <v>20</v>
      </c>
      <c r="G57" s="9" t="s">
        <v>21</v>
      </c>
      <c r="H57" s="9" t="s">
        <v>22</v>
      </c>
      <c r="I57" s="9"/>
      <c r="J57" s="18"/>
      <c r="K57" s="13"/>
      <c r="L57" s="15"/>
      <c r="M57" s="9" t="s">
        <v>24</v>
      </c>
      <c r="N57" s="9" t="s">
        <v>25</v>
      </c>
      <c r="O57" s="9"/>
      <c r="P57" s="20" t="s">
        <v>35</v>
      </c>
    </row>
    <row r="58" s="1" customFormat="1" ht="25" customHeight="1" spans="1:16">
      <c r="A58" s="7">
        <v>55</v>
      </c>
      <c r="B58" s="9" t="s">
        <v>102</v>
      </c>
      <c r="C58" s="8" t="s">
        <v>102</v>
      </c>
      <c r="D58" s="9">
        <v>39</v>
      </c>
      <c r="E58" s="9" t="s">
        <v>19</v>
      </c>
      <c r="F58" s="9" t="s">
        <v>20</v>
      </c>
      <c r="G58" s="9" t="s">
        <v>21</v>
      </c>
      <c r="H58" s="9" t="s">
        <v>22</v>
      </c>
      <c r="I58" s="9">
        <v>6.28</v>
      </c>
      <c r="J58" s="18">
        <v>28.15</v>
      </c>
      <c r="K58" s="13">
        <f>I58/J58</f>
        <v>0.223090586145648</v>
      </c>
      <c r="L58" s="15" t="s">
        <v>95</v>
      </c>
      <c r="M58" s="9" t="s">
        <v>24</v>
      </c>
      <c r="N58" s="9" t="s">
        <v>25</v>
      </c>
      <c r="O58" s="6" t="s">
        <v>96</v>
      </c>
      <c r="P58" s="20" t="s">
        <v>27</v>
      </c>
    </row>
    <row r="59" s="1" customFormat="1" ht="25" customHeight="1" spans="1:16">
      <c r="A59" s="7">
        <v>56</v>
      </c>
      <c r="B59" s="9"/>
      <c r="C59" s="8" t="s">
        <v>103</v>
      </c>
      <c r="D59" s="9">
        <v>33</v>
      </c>
      <c r="E59" s="9" t="s">
        <v>29</v>
      </c>
      <c r="F59" s="9" t="s">
        <v>20</v>
      </c>
      <c r="G59" s="9" t="s">
        <v>21</v>
      </c>
      <c r="H59" s="9" t="s">
        <v>22</v>
      </c>
      <c r="I59" s="9"/>
      <c r="J59" s="18"/>
      <c r="K59" s="13"/>
      <c r="L59" s="15"/>
      <c r="M59" s="9" t="s">
        <v>24</v>
      </c>
      <c r="N59" s="9" t="s">
        <v>25</v>
      </c>
      <c r="O59" s="9"/>
      <c r="P59" s="20" t="s">
        <v>27</v>
      </c>
    </row>
    <row r="60" s="1" customFormat="1" ht="25" customHeight="1" spans="1:16">
      <c r="A60" s="7">
        <v>57</v>
      </c>
      <c r="B60" s="8" t="s">
        <v>104</v>
      </c>
      <c r="C60" s="8" t="s">
        <v>105</v>
      </c>
      <c r="D60" s="9">
        <v>55</v>
      </c>
      <c r="E60" s="9" t="s">
        <v>19</v>
      </c>
      <c r="F60" s="9" t="s">
        <v>20</v>
      </c>
      <c r="G60" s="9" t="s">
        <v>21</v>
      </c>
      <c r="H60" s="9" t="s">
        <v>22</v>
      </c>
      <c r="I60" s="9">
        <v>5.37</v>
      </c>
      <c r="J60" s="9">
        <v>8.75</v>
      </c>
      <c r="K60" s="13">
        <f>I60/J60</f>
        <v>0.613714285714286</v>
      </c>
      <c r="L60" s="15" t="s">
        <v>23</v>
      </c>
      <c r="M60" s="9" t="s">
        <v>24</v>
      </c>
      <c r="N60" s="9" t="s">
        <v>25</v>
      </c>
      <c r="O60" s="9" t="s">
        <v>106</v>
      </c>
      <c r="P60" s="20" t="s">
        <v>38</v>
      </c>
    </row>
    <row r="61" s="1" customFormat="1" ht="25" customHeight="1" spans="1:16">
      <c r="A61" s="7">
        <v>58</v>
      </c>
      <c r="B61" s="9"/>
      <c r="C61" s="8" t="s">
        <v>107</v>
      </c>
      <c r="D61" s="9">
        <v>28</v>
      </c>
      <c r="E61" s="9" t="s">
        <v>29</v>
      </c>
      <c r="F61" s="9" t="s">
        <v>20</v>
      </c>
      <c r="G61" s="9" t="s">
        <v>21</v>
      </c>
      <c r="H61" s="9" t="s">
        <v>22</v>
      </c>
      <c r="I61" s="9"/>
      <c r="J61" s="9"/>
      <c r="K61" s="13"/>
      <c r="L61" s="15"/>
      <c r="M61" s="9" t="s">
        <v>24</v>
      </c>
      <c r="N61" s="9" t="s">
        <v>25</v>
      </c>
      <c r="O61" s="9"/>
      <c r="P61" s="20" t="s">
        <v>27</v>
      </c>
    </row>
    <row r="62" s="1" customFormat="1" ht="25" customHeight="1" spans="1:16">
      <c r="A62" s="7">
        <v>59</v>
      </c>
      <c r="B62" s="9"/>
      <c r="C62" s="8" t="s">
        <v>104</v>
      </c>
      <c r="D62" s="9">
        <v>29</v>
      </c>
      <c r="E62" s="9" t="s">
        <v>19</v>
      </c>
      <c r="F62" s="9" t="s">
        <v>20</v>
      </c>
      <c r="G62" s="9" t="s">
        <v>21</v>
      </c>
      <c r="H62" s="9" t="s">
        <v>22</v>
      </c>
      <c r="I62" s="9"/>
      <c r="J62" s="9"/>
      <c r="K62" s="13"/>
      <c r="L62" s="15"/>
      <c r="M62" s="9" t="s">
        <v>24</v>
      </c>
      <c r="N62" s="9" t="s">
        <v>25</v>
      </c>
      <c r="O62" s="9"/>
      <c r="P62" s="20" t="s">
        <v>27</v>
      </c>
    </row>
    <row r="63" s="1" customFormat="1" ht="25" customHeight="1" spans="1:16">
      <c r="A63" s="7">
        <v>60</v>
      </c>
      <c r="B63" s="9" t="s">
        <v>108</v>
      </c>
      <c r="C63" s="9" t="s">
        <v>108</v>
      </c>
      <c r="D63" s="9">
        <v>56</v>
      </c>
      <c r="E63" s="9" t="s">
        <v>19</v>
      </c>
      <c r="F63" s="9" t="s">
        <v>20</v>
      </c>
      <c r="G63" s="9" t="s">
        <v>21</v>
      </c>
      <c r="H63" s="9" t="s">
        <v>22</v>
      </c>
      <c r="I63" s="9">
        <v>6.02</v>
      </c>
      <c r="J63" s="9">
        <v>15.79</v>
      </c>
      <c r="K63" s="13">
        <f>I63/J63</f>
        <v>0.381253958201393</v>
      </c>
      <c r="L63" s="15" t="s">
        <v>23</v>
      </c>
      <c r="M63" s="9" t="s">
        <v>24</v>
      </c>
      <c r="N63" s="9" t="s">
        <v>25</v>
      </c>
      <c r="O63" s="9" t="s">
        <v>109</v>
      </c>
      <c r="P63" s="20" t="s">
        <v>38</v>
      </c>
    </row>
    <row r="64" s="1" customFormat="1" ht="25" customHeight="1" spans="1:16">
      <c r="A64" s="7">
        <v>61</v>
      </c>
      <c r="B64" s="9"/>
      <c r="C64" s="8" t="s">
        <v>110</v>
      </c>
      <c r="D64" s="9">
        <v>54</v>
      </c>
      <c r="E64" s="9" t="s">
        <v>29</v>
      </c>
      <c r="F64" s="9" t="s">
        <v>20</v>
      </c>
      <c r="G64" s="9" t="s">
        <v>21</v>
      </c>
      <c r="H64" s="9" t="s">
        <v>22</v>
      </c>
      <c r="I64" s="9"/>
      <c r="J64" s="9"/>
      <c r="K64" s="13"/>
      <c r="L64" s="15"/>
      <c r="M64" s="9" t="s">
        <v>24</v>
      </c>
      <c r="N64" s="9" t="s">
        <v>25</v>
      </c>
      <c r="O64" s="9"/>
      <c r="P64" s="20" t="s">
        <v>38</v>
      </c>
    </row>
    <row r="65" s="1" customFormat="1" ht="25" customHeight="1" spans="1:16">
      <c r="A65" s="7">
        <v>62</v>
      </c>
      <c r="B65" s="9"/>
      <c r="C65" s="8" t="s">
        <v>111</v>
      </c>
      <c r="D65" s="9">
        <v>32</v>
      </c>
      <c r="E65" s="9" t="s">
        <v>19</v>
      </c>
      <c r="F65" s="9" t="s">
        <v>20</v>
      </c>
      <c r="G65" s="9" t="s">
        <v>21</v>
      </c>
      <c r="H65" s="9" t="s">
        <v>22</v>
      </c>
      <c r="I65" s="9"/>
      <c r="J65" s="9"/>
      <c r="K65" s="13"/>
      <c r="L65" s="15"/>
      <c r="M65" s="9" t="s">
        <v>24</v>
      </c>
      <c r="N65" s="9" t="s">
        <v>25</v>
      </c>
      <c r="O65" s="9"/>
      <c r="P65" s="20" t="s">
        <v>27</v>
      </c>
    </row>
    <row r="66" s="1" customFormat="1" ht="25" customHeight="1" spans="1:16">
      <c r="A66" s="7">
        <v>63</v>
      </c>
      <c r="B66" s="9"/>
      <c r="C66" s="8" t="s">
        <v>112</v>
      </c>
      <c r="D66" s="9">
        <v>30</v>
      </c>
      <c r="E66" s="9" t="s">
        <v>29</v>
      </c>
      <c r="F66" s="9" t="s">
        <v>20</v>
      </c>
      <c r="G66" s="9" t="s">
        <v>21</v>
      </c>
      <c r="H66" s="9" t="s">
        <v>22</v>
      </c>
      <c r="I66" s="9"/>
      <c r="J66" s="9"/>
      <c r="K66" s="13"/>
      <c r="L66" s="15"/>
      <c r="M66" s="9" t="s">
        <v>24</v>
      </c>
      <c r="N66" s="9" t="s">
        <v>25</v>
      </c>
      <c r="O66" s="9"/>
      <c r="P66" s="20" t="s">
        <v>27</v>
      </c>
    </row>
    <row r="67" s="1" customFormat="1" ht="25" customHeight="1" spans="1:16">
      <c r="A67" s="7">
        <v>64</v>
      </c>
      <c r="B67" s="8" t="s">
        <v>113</v>
      </c>
      <c r="C67" s="8" t="s">
        <v>113</v>
      </c>
      <c r="D67" s="9">
        <v>61</v>
      </c>
      <c r="E67" s="9" t="s">
        <v>19</v>
      </c>
      <c r="F67" s="9" t="s">
        <v>20</v>
      </c>
      <c r="G67" s="9" t="s">
        <v>21</v>
      </c>
      <c r="H67" s="9" t="s">
        <v>22</v>
      </c>
      <c r="I67" s="9">
        <v>12.04</v>
      </c>
      <c r="J67" s="9">
        <v>20.81</v>
      </c>
      <c r="K67" s="13">
        <f>I67/J67</f>
        <v>0.578567996155694</v>
      </c>
      <c r="L67" s="15" t="s">
        <v>23</v>
      </c>
      <c r="M67" s="9" t="s">
        <v>24</v>
      </c>
      <c r="N67" s="9" t="s">
        <v>25</v>
      </c>
      <c r="O67" s="6" t="s">
        <v>114</v>
      </c>
      <c r="P67" s="20" t="s">
        <v>38</v>
      </c>
    </row>
    <row r="68" s="1" customFormat="1" ht="25" customHeight="1" spans="1:16">
      <c r="A68" s="7">
        <v>65</v>
      </c>
      <c r="B68" s="9"/>
      <c r="C68" s="8" t="s">
        <v>115</v>
      </c>
      <c r="D68" s="9">
        <v>61</v>
      </c>
      <c r="E68" s="9" t="s">
        <v>29</v>
      </c>
      <c r="F68" s="9" t="s">
        <v>20</v>
      </c>
      <c r="G68" s="9" t="s">
        <v>21</v>
      </c>
      <c r="H68" s="9" t="s">
        <v>22</v>
      </c>
      <c r="I68" s="9"/>
      <c r="J68" s="9"/>
      <c r="K68" s="13"/>
      <c r="L68" s="15"/>
      <c r="M68" s="9" t="s">
        <v>24</v>
      </c>
      <c r="N68" s="9" t="s">
        <v>25</v>
      </c>
      <c r="O68" s="6"/>
      <c r="P68" s="20" t="s">
        <v>38</v>
      </c>
    </row>
    <row r="69" s="1" customFormat="1" ht="25" customHeight="1" spans="1:16">
      <c r="A69" s="7">
        <v>66</v>
      </c>
      <c r="B69" s="9"/>
      <c r="C69" s="8" t="s">
        <v>116</v>
      </c>
      <c r="D69" s="9">
        <v>38</v>
      </c>
      <c r="E69" s="9" t="s">
        <v>29</v>
      </c>
      <c r="F69" s="9" t="s">
        <v>20</v>
      </c>
      <c r="G69" s="9" t="s">
        <v>21</v>
      </c>
      <c r="H69" s="9" t="s">
        <v>22</v>
      </c>
      <c r="I69" s="9"/>
      <c r="J69" s="9"/>
      <c r="K69" s="13"/>
      <c r="L69" s="15"/>
      <c r="M69" s="9" t="s">
        <v>24</v>
      </c>
      <c r="N69" s="9" t="s">
        <v>25</v>
      </c>
      <c r="O69" s="6"/>
      <c r="P69" s="20" t="s">
        <v>27</v>
      </c>
    </row>
    <row r="70" s="2" customFormat="1" ht="25" customHeight="1" spans="1:16">
      <c r="A70" s="7">
        <v>67</v>
      </c>
      <c r="B70" s="9" t="s">
        <v>117</v>
      </c>
      <c r="C70" s="8" t="s">
        <v>117</v>
      </c>
      <c r="D70" s="9">
        <v>40</v>
      </c>
      <c r="E70" s="9" t="s">
        <v>19</v>
      </c>
      <c r="F70" s="9" t="s">
        <v>20</v>
      </c>
      <c r="G70" s="9" t="s">
        <v>21</v>
      </c>
      <c r="H70" s="9" t="s">
        <v>22</v>
      </c>
      <c r="I70" s="9">
        <v>12.04</v>
      </c>
      <c r="J70" s="9">
        <v>20.81</v>
      </c>
      <c r="K70" s="13">
        <f>I70/J70</f>
        <v>0.578567996155694</v>
      </c>
      <c r="L70" s="15" t="s">
        <v>23</v>
      </c>
      <c r="M70" s="9" t="s">
        <v>24</v>
      </c>
      <c r="N70" s="9" t="s">
        <v>25</v>
      </c>
      <c r="O70" s="6" t="s">
        <v>114</v>
      </c>
      <c r="P70" s="20" t="s">
        <v>27</v>
      </c>
    </row>
    <row r="71" s="2" customFormat="1" ht="25" customHeight="1" spans="1:16">
      <c r="A71" s="7">
        <v>68</v>
      </c>
      <c r="B71" s="9"/>
      <c r="C71" s="8" t="s">
        <v>118</v>
      </c>
      <c r="D71" s="9">
        <v>40</v>
      </c>
      <c r="E71" s="9" t="s">
        <v>29</v>
      </c>
      <c r="F71" s="9" t="s">
        <v>20</v>
      </c>
      <c r="G71" s="9" t="s">
        <v>21</v>
      </c>
      <c r="H71" s="9" t="s">
        <v>22</v>
      </c>
      <c r="I71" s="9"/>
      <c r="J71" s="9"/>
      <c r="K71" s="13"/>
      <c r="L71" s="15"/>
      <c r="M71" s="9" t="s">
        <v>24</v>
      </c>
      <c r="N71" s="9" t="s">
        <v>25</v>
      </c>
      <c r="O71" s="6"/>
      <c r="P71" s="20" t="s">
        <v>27</v>
      </c>
    </row>
    <row r="72" s="1" customFormat="1" customHeight="1" spans="1:15">
      <c r="A72" s="23" t="s">
        <v>119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</sheetData>
  <sheetProtection formatCells="0" insertHyperlinks="0" autoFilter="0"/>
  <mergeCells count="97">
    <mergeCell ref="A1:P1"/>
    <mergeCell ref="A2:P2"/>
    <mergeCell ref="I4:I6"/>
    <mergeCell ref="I7:I11"/>
    <mergeCell ref="I12:I14"/>
    <mergeCell ref="I15:I18"/>
    <mergeCell ref="I19:I21"/>
    <mergeCell ref="I22:I24"/>
    <mergeCell ref="I25:I27"/>
    <mergeCell ref="I28:I30"/>
    <mergeCell ref="I34:I38"/>
    <mergeCell ref="I39:I40"/>
    <mergeCell ref="I42:I48"/>
    <mergeCell ref="I49:I51"/>
    <mergeCell ref="I52:I53"/>
    <mergeCell ref="I55:I57"/>
    <mergeCell ref="I58:I59"/>
    <mergeCell ref="I60:I62"/>
    <mergeCell ref="I63:I66"/>
    <mergeCell ref="I67:I69"/>
    <mergeCell ref="I70:I71"/>
    <mergeCell ref="J4:J6"/>
    <mergeCell ref="J7:J11"/>
    <mergeCell ref="J12:J14"/>
    <mergeCell ref="J15:J18"/>
    <mergeCell ref="J19:J21"/>
    <mergeCell ref="J22:J24"/>
    <mergeCell ref="J25:J27"/>
    <mergeCell ref="J28:J30"/>
    <mergeCell ref="J34:J38"/>
    <mergeCell ref="J39:J40"/>
    <mergeCell ref="J42:J48"/>
    <mergeCell ref="J49:J51"/>
    <mergeCell ref="J52:J53"/>
    <mergeCell ref="J55:J57"/>
    <mergeCell ref="J58:J59"/>
    <mergeCell ref="J60:J62"/>
    <mergeCell ref="J63:J66"/>
    <mergeCell ref="J67:J69"/>
    <mergeCell ref="J70:J71"/>
    <mergeCell ref="K4:K6"/>
    <mergeCell ref="K7:K11"/>
    <mergeCell ref="K12:K14"/>
    <mergeCell ref="K15:K18"/>
    <mergeCell ref="K19:K21"/>
    <mergeCell ref="K22:K24"/>
    <mergeCell ref="K25:K27"/>
    <mergeCell ref="K28:K30"/>
    <mergeCell ref="K34:K38"/>
    <mergeCell ref="K39:K40"/>
    <mergeCell ref="K42:K48"/>
    <mergeCell ref="K49:K51"/>
    <mergeCell ref="K52:K53"/>
    <mergeCell ref="K55:K57"/>
    <mergeCell ref="K58:K59"/>
    <mergeCell ref="K60:K62"/>
    <mergeCell ref="K63:K66"/>
    <mergeCell ref="K67:K69"/>
    <mergeCell ref="K70:K71"/>
    <mergeCell ref="L4:L6"/>
    <mergeCell ref="L7:L11"/>
    <mergeCell ref="L12:L14"/>
    <mergeCell ref="L15:L18"/>
    <mergeCell ref="L19:L21"/>
    <mergeCell ref="L22:L24"/>
    <mergeCell ref="L25:L27"/>
    <mergeCell ref="L28:L30"/>
    <mergeCell ref="L34:L38"/>
    <mergeCell ref="L39:L40"/>
    <mergeCell ref="L42:L48"/>
    <mergeCell ref="L49:L51"/>
    <mergeCell ref="L52:L53"/>
    <mergeCell ref="L55:L57"/>
    <mergeCell ref="L58:L59"/>
    <mergeCell ref="L60:L62"/>
    <mergeCell ref="L63:L66"/>
    <mergeCell ref="L67:L69"/>
    <mergeCell ref="L70:L71"/>
    <mergeCell ref="O4:O6"/>
    <mergeCell ref="O7:O11"/>
    <mergeCell ref="O12:O14"/>
    <mergeCell ref="O15:O18"/>
    <mergeCell ref="O19:O21"/>
    <mergeCell ref="O22:O24"/>
    <mergeCell ref="O25:O27"/>
    <mergeCell ref="O28:O30"/>
    <mergeCell ref="O34:O38"/>
    <mergeCell ref="O39:O40"/>
    <mergeCell ref="O42:O48"/>
    <mergeCell ref="O49:O51"/>
    <mergeCell ref="O52:O53"/>
    <mergeCell ref="O55:O57"/>
    <mergeCell ref="O58:O59"/>
    <mergeCell ref="O60:O62"/>
    <mergeCell ref="O63:O66"/>
    <mergeCell ref="O67:O69"/>
    <mergeCell ref="O70:O71"/>
  </mergeCells>
  <printOptions horizontalCentered="1"/>
  <pageMargins left="0.118055555555556" right="0.118055555555556" top="0.511805555555556" bottom="0.314583333333333" header="0.354166666666667" footer="0.27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72"/>
  <sheetViews>
    <sheetView workbookViewId="0">
      <selection activeCell="B75" sqref="B75"/>
    </sheetView>
  </sheetViews>
  <sheetFormatPr defaultColWidth="10" defaultRowHeight="39" customHeight="1"/>
  <cols>
    <col min="1" max="1" width="5.13333333333333" style="1" customWidth="1"/>
    <col min="2" max="2" width="7.10833333333333" style="1" customWidth="1"/>
    <col min="3" max="3" width="7.78333333333333" style="1" customWidth="1"/>
    <col min="4" max="4" width="5" style="1" customWidth="1"/>
    <col min="5" max="5" width="4.89166666666667" style="1" customWidth="1"/>
    <col min="6" max="6" width="8.33333333333333" style="1" customWidth="1"/>
    <col min="7" max="7" width="12.3333333333333" style="1" customWidth="1"/>
    <col min="8" max="8" width="22.3333333333333" style="1" customWidth="1"/>
    <col min="9" max="9" width="11.5583333333333" style="1" customWidth="1"/>
    <col min="10" max="10" width="6" style="1" customWidth="1"/>
    <col min="11" max="11" width="5.44166666666667" style="1" customWidth="1"/>
    <col min="12" max="12" width="8.55833333333333" style="1" customWidth="1"/>
    <col min="13" max="13" width="6.66666666666667" style="1" customWidth="1"/>
    <col min="14" max="15" width="8.23333333333333" style="1" customWidth="1"/>
    <col min="16" max="16" width="12.125" style="1" customWidth="1"/>
    <col min="17" max="17" width="19.1083333333333" style="3" customWidth="1"/>
    <col min="18" max="18" width="9.51666666666667" style="1" customWidth="1"/>
    <col min="19" max="19" width="24.0083333333333" style="1" customWidth="1"/>
    <col min="20" max="20" width="28.1166666666667" style="1" customWidth="1"/>
    <col min="21" max="16378" width="10" style="1"/>
  </cols>
  <sheetData>
    <row r="1" s="1" customFormat="1" ht="37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37" customHeight="1" spans="1:20">
      <c r="A2" s="5" t="s">
        <v>120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9"/>
      <c r="R2" s="5"/>
      <c r="S2" s="5"/>
      <c r="T2" s="5"/>
    </row>
    <row r="3" s="1" customFormat="1" ht="60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121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12" t="s">
        <v>122</v>
      </c>
      <c r="O3" s="12" t="s">
        <v>123</v>
      </c>
      <c r="P3" s="12" t="s">
        <v>124</v>
      </c>
      <c r="Q3" s="6" t="s">
        <v>14</v>
      </c>
      <c r="R3" s="6" t="s">
        <v>15</v>
      </c>
      <c r="S3" s="6" t="s">
        <v>16</v>
      </c>
      <c r="T3" s="6" t="s">
        <v>17</v>
      </c>
    </row>
    <row r="4" s="1" customFormat="1" ht="35" customHeight="1" spans="1:20">
      <c r="A4" s="7">
        <v>1</v>
      </c>
      <c r="B4" s="8" t="s">
        <v>18</v>
      </c>
      <c r="C4" s="8" t="s">
        <v>18</v>
      </c>
      <c r="D4" s="9">
        <f t="shared" ref="D4:D67" si="0">2013-MID(H4,7,4)</f>
        <v>53</v>
      </c>
      <c r="E4" s="9" t="str">
        <f t="shared" ref="E4:E39" si="1">IF(MOD(MID(H4,17,1),2)=1,"男","女")</f>
        <v>男</v>
      </c>
      <c r="F4" s="9" t="s">
        <v>20</v>
      </c>
      <c r="G4" s="9" t="s">
        <v>21</v>
      </c>
      <c r="H4" s="24" t="s">
        <v>125</v>
      </c>
      <c r="I4" s="9" t="s">
        <v>22</v>
      </c>
      <c r="J4" s="9">
        <v>4.47</v>
      </c>
      <c r="K4" s="9">
        <v>4.47</v>
      </c>
      <c r="L4" s="13">
        <f>J4/K4</f>
        <v>1</v>
      </c>
      <c r="M4" s="14" t="s">
        <v>23</v>
      </c>
      <c r="N4" s="12"/>
      <c r="O4" s="12">
        <v>38440</v>
      </c>
      <c r="P4" s="12">
        <v>41515.2</v>
      </c>
      <c r="Q4" s="9" t="s">
        <v>24</v>
      </c>
      <c r="R4" s="9" t="s">
        <v>25</v>
      </c>
      <c r="S4" s="6" t="s">
        <v>26</v>
      </c>
      <c r="T4" s="20" t="s">
        <v>27</v>
      </c>
    </row>
    <row r="5" s="1" customFormat="1" ht="35" customHeight="1" spans="1:20">
      <c r="A5" s="7">
        <v>2</v>
      </c>
      <c r="B5" s="8"/>
      <c r="C5" s="8" t="s">
        <v>28</v>
      </c>
      <c r="D5" s="8">
        <f t="shared" si="0"/>
        <v>27</v>
      </c>
      <c r="E5" s="9" t="str">
        <f t="shared" si="1"/>
        <v>女</v>
      </c>
      <c r="F5" s="9" t="s">
        <v>20</v>
      </c>
      <c r="G5" s="9" t="s">
        <v>21</v>
      </c>
      <c r="H5" s="10" t="s">
        <v>126</v>
      </c>
      <c r="I5" s="9" t="s">
        <v>22</v>
      </c>
      <c r="J5" s="9"/>
      <c r="K5" s="9"/>
      <c r="L5" s="13"/>
      <c r="M5" s="14"/>
      <c r="N5" s="12"/>
      <c r="O5" s="12">
        <v>38440</v>
      </c>
      <c r="P5" s="12">
        <v>41515.2</v>
      </c>
      <c r="Q5" s="9" t="s">
        <v>24</v>
      </c>
      <c r="R5" s="9" t="s">
        <v>25</v>
      </c>
      <c r="S5" s="6"/>
      <c r="T5" s="20" t="s">
        <v>27</v>
      </c>
    </row>
    <row r="6" s="1" customFormat="1" ht="35" customHeight="1" spans="1:20">
      <c r="A6" s="7">
        <v>3</v>
      </c>
      <c r="B6" s="8"/>
      <c r="C6" s="8" t="s">
        <v>30</v>
      </c>
      <c r="D6" s="8">
        <f t="shared" si="0"/>
        <v>25</v>
      </c>
      <c r="E6" s="9" t="str">
        <f t="shared" si="1"/>
        <v>女</v>
      </c>
      <c r="F6" s="9" t="s">
        <v>20</v>
      </c>
      <c r="G6" s="9" t="s">
        <v>21</v>
      </c>
      <c r="H6" s="10" t="s">
        <v>127</v>
      </c>
      <c r="I6" s="9" t="s">
        <v>22</v>
      </c>
      <c r="J6" s="9"/>
      <c r="K6" s="9"/>
      <c r="L6" s="13"/>
      <c r="M6" s="14"/>
      <c r="N6" s="12"/>
      <c r="O6" s="12">
        <v>38440</v>
      </c>
      <c r="P6" s="12">
        <v>41515.2</v>
      </c>
      <c r="Q6" s="9" t="s">
        <v>24</v>
      </c>
      <c r="R6" s="9" t="s">
        <v>25</v>
      </c>
      <c r="S6" s="6"/>
      <c r="T6" s="20" t="s">
        <v>27</v>
      </c>
    </row>
    <row r="7" s="1" customFormat="1" ht="35" customHeight="1" spans="1:20">
      <c r="A7" s="7">
        <v>4</v>
      </c>
      <c r="B7" s="9" t="s">
        <v>31</v>
      </c>
      <c r="C7" s="9" t="s">
        <v>31</v>
      </c>
      <c r="D7" s="9">
        <f t="shared" si="0"/>
        <v>50</v>
      </c>
      <c r="E7" s="9" t="str">
        <f t="shared" si="1"/>
        <v>男</v>
      </c>
      <c r="F7" s="9" t="s">
        <v>20</v>
      </c>
      <c r="G7" s="9" t="s">
        <v>21</v>
      </c>
      <c r="H7" s="24" t="s">
        <v>128</v>
      </c>
      <c r="I7" s="9" t="s">
        <v>22</v>
      </c>
      <c r="J7" s="9">
        <v>8.88</v>
      </c>
      <c r="K7" s="9">
        <v>10.59</v>
      </c>
      <c r="L7" s="13">
        <f>J7/K7</f>
        <v>0.838526912181303</v>
      </c>
      <c r="M7" s="15" t="s">
        <v>23</v>
      </c>
      <c r="N7" s="12"/>
      <c r="O7" s="12">
        <v>38440</v>
      </c>
      <c r="P7" s="12">
        <v>41515.2</v>
      </c>
      <c r="Q7" s="9" t="s">
        <v>24</v>
      </c>
      <c r="R7" s="9" t="s">
        <v>25</v>
      </c>
      <c r="S7" s="6" t="s">
        <v>32</v>
      </c>
      <c r="T7" s="20" t="s">
        <v>27</v>
      </c>
    </row>
    <row r="8" s="1" customFormat="1" ht="35" customHeight="1" spans="1:20">
      <c r="A8" s="7">
        <v>5</v>
      </c>
      <c r="B8" s="9"/>
      <c r="C8" s="8" t="s">
        <v>33</v>
      </c>
      <c r="D8" s="9">
        <f t="shared" si="0"/>
        <v>46</v>
      </c>
      <c r="E8" s="9" t="str">
        <f t="shared" si="1"/>
        <v>女</v>
      </c>
      <c r="F8" s="9" t="s">
        <v>20</v>
      </c>
      <c r="G8" s="9" t="s">
        <v>21</v>
      </c>
      <c r="H8" s="24" t="s">
        <v>129</v>
      </c>
      <c r="I8" s="9" t="s">
        <v>22</v>
      </c>
      <c r="J8" s="9"/>
      <c r="K8" s="9"/>
      <c r="L8" s="13"/>
      <c r="M8" s="15"/>
      <c r="N8" s="12"/>
      <c r="O8" s="12">
        <v>38440</v>
      </c>
      <c r="P8" s="12">
        <v>41515.2</v>
      </c>
      <c r="Q8" s="9" t="s">
        <v>24</v>
      </c>
      <c r="R8" s="9" t="s">
        <v>25</v>
      </c>
      <c r="S8" s="6"/>
      <c r="T8" s="20" t="s">
        <v>27</v>
      </c>
    </row>
    <row r="9" s="1" customFormat="1" ht="35" customHeight="1" spans="1:20">
      <c r="A9" s="7">
        <v>6</v>
      </c>
      <c r="B9" s="9"/>
      <c r="C9" s="11" t="s">
        <v>34</v>
      </c>
      <c r="D9" s="9">
        <f t="shared" si="0"/>
        <v>25</v>
      </c>
      <c r="E9" s="9" t="str">
        <f t="shared" si="1"/>
        <v>男</v>
      </c>
      <c r="F9" s="9" t="s">
        <v>20</v>
      </c>
      <c r="G9" s="9" t="s">
        <v>21</v>
      </c>
      <c r="H9" s="24" t="s">
        <v>130</v>
      </c>
      <c r="I9" s="9" t="s">
        <v>22</v>
      </c>
      <c r="J9" s="9"/>
      <c r="K9" s="9"/>
      <c r="L9" s="13"/>
      <c r="M9" s="15"/>
      <c r="N9" s="12"/>
      <c r="O9" s="12">
        <v>38440</v>
      </c>
      <c r="P9" s="12">
        <v>41515.2</v>
      </c>
      <c r="Q9" s="9" t="s">
        <v>24</v>
      </c>
      <c r="R9" s="9" t="s">
        <v>25</v>
      </c>
      <c r="S9" s="6"/>
      <c r="T9" s="20" t="s">
        <v>35</v>
      </c>
    </row>
    <row r="10" s="1" customFormat="1" ht="35" customHeight="1" spans="1:20">
      <c r="A10" s="7">
        <v>7</v>
      </c>
      <c r="B10" s="9"/>
      <c r="C10" s="11" t="s">
        <v>36</v>
      </c>
      <c r="D10" s="9">
        <f t="shared" si="0"/>
        <v>24</v>
      </c>
      <c r="E10" s="9" t="str">
        <f t="shared" si="1"/>
        <v>男</v>
      </c>
      <c r="F10" s="9" t="s">
        <v>20</v>
      </c>
      <c r="G10" s="9" t="s">
        <v>21</v>
      </c>
      <c r="H10" s="24" t="s">
        <v>131</v>
      </c>
      <c r="I10" s="9" t="s">
        <v>22</v>
      </c>
      <c r="J10" s="9"/>
      <c r="K10" s="9"/>
      <c r="L10" s="13"/>
      <c r="M10" s="15"/>
      <c r="N10" s="12"/>
      <c r="O10" s="12">
        <v>38440</v>
      </c>
      <c r="P10" s="12">
        <v>41515.2</v>
      </c>
      <c r="Q10" s="9" t="s">
        <v>24</v>
      </c>
      <c r="R10" s="9" t="s">
        <v>25</v>
      </c>
      <c r="S10" s="6"/>
      <c r="T10" s="20" t="s">
        <v>35</v>
      </c>
    </row>
    <row r="11" s="1" customFormat="1" ht="35" customHeight="1" spans="1:20">
      <c r="A11" s="7">
        <v>8</v>
      </c>
      <c r="B11" s="9"/>
      <c r="C11" s="8" t="s">
        <v>37</v>
      </c>
      <c r="D11" s="9">
        <f t="shared" si="0"/>
        <v>76</v>
      </c>
      <c r="E11" s="9" t="str">
        <f t="shared" si="1"/>
        <v>女</v>
      </c>
      <c r="F11" s="9" t="s">
        <v>20</v>
      </c>
      <c r="G11" s="9" t="s">
        <v>21</v>
      </c>
      <c r="H11" s="8" t="s">
        <v>132</v>
      </c>
      <c r="I11" s="9" t="s">
        <v>22</v>
      </c>
      <c r="J11" s="9"/>
      <c r="K11" s="9"/>
      <c r="L11" s="13"/>
      <c r="M11" s="15"/>
      <c r="N11" s="12"/>
      <c r="O11" s="12">
        <v>38440</v>
      </c>
      <c r="P11" s="12">
        <v>41515.2</v>
      </c>
      <c r="Q11" s="9" t="s">
        <v>24</v>
      </c>
      <c r="R11" s="9" t="s">
        <v>25</v>
      </c>
      <c r="S11" s="6"/>
      <c r="T11" s="20" t="s">
        <v>38</v>
      </c>
    </row>
    <row r="12" s="1" customFormat="1" ht="35" customHeight="1" spans="1:20">
      <c r="A12" s="7">
        <v>9</v>
      </c>
      <c r="B12" s="9" t="s">
        <v>39</v>
      </c>
      <c r="C12" s="9" t="s">
        <v>39</v>
      </c>
      <c r="D12" s="9">
        <f t="shared" si="0"/>
        <v>49</v>
      </c>
      <c r="E12" s="9" t="str">
        <f t="shared" si="1"/>
        <v>男</v>
      </c>
      <c r="F12" s="9" t="s">
        <v>20</v>
      </c>
      <c r="G12" s="9" t="s">
        <v>21</v>
      </c>
      <c r="H12" s="24" t="s">
        <v>133</v>
      </c>
      <c r="I12" s="9" t="s">
        <v>22</v>
      </c>
      <c r="J12" s="9">
        <v>7.22</v>
      </c>
      <c r="K12" s="9">
        <v>8.67</v>
      </c>
      <c r="L12" s="13">
        <f>J12/K12</f>
        <v>0.83275663206459</v>
      </c>
      <c r="M12" s="15" t="s">
        <v>23</v>
      </c>
      <c r="N12" s="12"/>
      <c r="O12" s="12">
        <v>38440</v>
      </c>
      <c r="P12" s="12">
        <v>41515.2</v>
      </c>
      <c r="Q12" s="9" t="s">
        <v>24</v>
      </c>
      <c r="R12" s="9" t="s">
        <v>25</v>
      </c>
      <c r="S12" s="6" t="s">
        <v>40</v>
      </c>
      <c r="T12" s="20" t="s">
        <v>27</v>
      </c>
    </row>
    <row r="13" s="1" customFormat="1" ht="35" customHeight="1" spans="1:20">
      <c r="A13" s="7">
        <v>10</v>
      </c>
      <c r="B13" s="9"/>
      <c r="C13" s="8" t="s">
        <v>41</v>
      </c>
      <c r="D13" s="9">
        <f t="shared" si="0"/>
        <v>25</v>
      </c>
      <c r="E13" s="9" t="str">
        <f t="shared" si="1"/>
        <v>男</v>
      </c>
      <c r="F13" s="9" t="s">
        <v>20</v>
      </c>
      <c r="G13" s="9" t="s">
        <v>21</v>
      </c>
      <c r="H13" s="8" t="s">
        <v>134</v>
      </c>
      <c r="I13" s="9" t="s">
        <v>22</v>
      </c>
      <c r="J13" s="9"/>
      <c r="K13" s="9"/>
      <c r="L13" s="13"/>
      <c r="M13" s="15"/>
      <c r="N13" s="12"/>
      <c r="O13" s="12">
        <v>38440</v>
      </c>
      <c r="P13" s="12">
        <v>41515.2</v>
      </c>
      <c r="Q13" s="9" t="s">
        <v>24</v>
      </c>
      <c r="R13" s="9" t="s">
        <v>25</v>
      </c>
      <c r="S13" s="9"/>
      <c r="T13" s="20" t="s">
        <v>27</v>
      </c>
    </row>
    <row r="14" s="1" customFormat="1" ht="35" customHeight="1" spans="1:20">
      <c r="A14" s="7">
        <v>11</v>
      </c>
      <c r="B14" s="9"/>
      <c r="C14" s="8" t="s">
        <v>42</v>
      </c>
      <c r="D14" s="9">
        <f t="shared" si="0"/>
        <v>23</v>
      </c>
      <c r="E14" s="9" t="str">
        <f t="shared" si="1"/>
        <v>男</v>
      </c>
      <c r="F14" s="9" t="s">
        <v>20</v>
      </c>
      <c r="G14" s="9" t="s">
        <v>21</v>
      </c>
      <c r="H14" s="8" t="s">
        <v>135</v>
      </c>
      <c r="I14" s="9" t="s">
        <v>22</v>
      </c>
      <c r="J14" s="9"/>
      <c r="K14" s="9"/>
      <c r="L14" s="13"/>
      <c r="M14" s="15"/>
      <c r="N14" s="12"/>
      <c r="O14" s="12">
        <v>38440</v>
      </c>
      <c r="P14" s="12">
        <v>41515.2</v>
      </c>
      <c r="Q14" s="9" t="s">
        <v>24</v>
      </c>
      <c r="R14" s="9" t="s">
        <v>25</v>
      </c>
      <c r="S14" s="9"/>
      <c r="T14" s="20" t="s">
        <v>27</v>
      </c>
    </row>
    <row r="15" s="1" customFormat="1" ht="35" customHeight="1" spans="1:20">
      <c r="A15" s="7">
        <v>12</v>
      </c>
      <c r="B15" s="8" t="s">
        <v>43</v>
      </c>
      <c r="C15" s="8" t="s">
        <v>43</v>
      </c>
      <c r="D15" s="9">
        <f t="shared" si="0"/>
        <v>70</v>
      </c>
      <c r="E15" s="9" t="str">
        <f t="shared" si="1"/>
        <v>男</v>
      </c>
      <c r="F15" s="9" t="s">
        <v>20</v>
      </c>
      <c r="G15" s="9" t="s">
        <v>21</v>
      </c>
      <c r="H15" s="24" t="s">
        <v>136</v>
      </c>
      <c r="I15" s="9" t="s">
        <v>22</v>
      </c>
      <c r="J15" s="9">
        <v>4.68</v>
      </c>
      <c r="K15" s="9">
        <v>16.2</v>
      </c>
      <c r="L15" s="13">
        <f>J15/K15</f>
        <v>0.288888888888889</v>
      </c>
      <c r="M15" s="16" t="s">
        <v>23</v>
      </c>
      <c r="N15" s="12">
        <v>6224</v>
      </c>
      <c r="O15" s="12"/>
      <c r="P15" s="12">
        <v>11203.2</v>
      </c>
      <c r="Q15" s="9" t="s">
        <v>24</v>
      </c>
      <c r="R15" s="9" t="s">
        <v>25</v>
      </c>
      <c r="S15" s="6" t="s">
        <v>44</v>
      </c>
      <c r="T15" s="20" t="s">
        <v>27</v>
      </c>
    </row>
    <row r="16" s="1" customFormat="1" ht="35" customHeight="1" spans="1:20">
      <c r="A16" s="7">
        <v>13</v>
      </c>
      <c r="B16" s="8"/>
      <c r="C16" s="8" t="s">
        <v>45</v>
      </c>
      <c r="D16" s="9">
        <f t="shared" si="0"/>
        <v>36</v>
      </c>
      <c r="E16" s="9" t="str">
        <f t="shared" si="1"/>
        <v>男</v>
      </c>
      <c r="F16" s="9" t="s">
        <v>20</v>
      </c>
      <c r="G16" s="9" t="s">
        <v>21</v>
      </c>
      <c r="H16" s="8" t="s">
        <v>137</v>
      </c>
      <c r="I16" s="9" t="s">
        <v>22</v>
      </c>
      <c r="J16" s="9"/>
      <c r="K16" s="9"/>
      <c r="L16" s="13"/>
      <c r="M16" s="16"/>
      <c r="N16" s="12">
        <v>6224</v>
      </c>
      <c r="O16" s="12"/>
      <c r="P16" s="12">
        <v>11203.2</v>
      </c>
      <c r="Q16" s="9" t="s">
        <v>24</v>
      </c>
      <c r="R16" s="9" t="s">
        <v>25</v>
      </c>
      <c r="S16" s="9"/>
      <c r="T16" s="20" t="s">
        <v>27</v>
      </c>
    </row>
    <row r="17" s="1" customFormat="1" ht="35" customHeight="1" spans="1:20">
      <c r="A17" s="7">
        <v>14</v>
      </c>
      <c r="B17" s="8"/>
      <c r="C17" s="8" t="s">
        <v>46</v>
      </c>
      <c r="D17" s="9">
        <f t="shared" si="0"/>
        <v>39</v>
      </c>
      <c r="E17" s="9" t="str">
        <f t="shared" si="1"/>
        <v>女</v>
      </c>
      <c r="F17" s="9" t="s">
        <v>20</v>
      </c>
      <c r="G17" s="9" t="s">
        <v>21</v>
      </c>
      <c r="H17" s="8" t="s">
        <v>138</v>
      </c>
      <c r="I17" s="9" t="s">
        <v>22</v>
      </c>
      <c r="J17" s="9"/>
      <c r="K17" s="9"/>
      <c r="L17" s="13"/>
      <c r="M17" s="16"/>
      <c r="N17" s="12">
        <v>6224</v>
      </c>
      <c r="O17" s="12"/>
      <c r="P17" s="12">
        <v>11203.2</v>
      </c>
      <c r="Q17" s="9" t="s">
        <v>24</v>
      </c>
      <c r="R17" s="9" t="s">
        <v>25</v>
      </c>
      <c r="S17" s="9"/>
      <c r="T17" s="20" t="s">
        <v>27</v>
      </c>
    </row>
    <row r="18" s="1" customFormat="1" ht="35" customHeight="1" spans="1:20">
      <c r="A18" s="7">
        <v>15</v>
      </c>
      <c r="B18" s="8"/>
      <c r="C18" s="8" t="s">
        <v>47</v>
      </c>
      <c r="D18" s="9">
        <f t="shared" si="0"/>
        <v>31</v>
      </c>
      <c r="E18" s="9" t="str">
        <f t="shared" si="1"/>
        <v>女</v>
      </c>
      <c r="F18" s="9" t="s">
        <v>20</v>
      </c>
      <c r="G18" s="9" t="s">
        <v>21</v>
      </c>
      <c r="H18" s="8" t="s">
        <v>139</v>
      </c>
      <c r="I18" s="9" t="s">
        <v>22</v>
      </c>
      <c r="J18" s="9"/>
      <c r="K18" s="9"/>
      <c r="L18" s="13"/>
      <c r="M18" s="16"/>
      <c r="N18" s="12">
        <v>6224</v>
      </c>
      <c r="O18" s="12"/>
      <c r="P18" s="12">
        <v>11203.2</v>
      </c>
      <c r="Q18" s="9" t="s">
        <v>24</v>
      </c>
      <c r="R18" s="9" t="s">
        <v>25</v>
      </c>
      <c r="S18" s="9"/>
      <c r="T18" s="20" t="s">
        <v>27</v>
      </c>
    </row>
    <row r="19" s="1" customFormat="1" ht="35" customHeight="1" spans="1:20">
      <c r="A19" s="7">
        <v>16</v>
      </c>
      <c r="B19" s="8" t="s">
        <v>48</v>
      </c>
      <c r="C19" s="8" t="s">
        <v>48</v>
      </c>
      <c r="D19" s="9">
        <f t="shared" si="0"/>
        <v>70</v>
      </c>
      <c r="E19" s="9" t="str">
        <f t="shared" si="1"/>
        <v>男</v>
      </c>
      <c r="F19" s="9" t="s">
        <v>20</v>
      </c>
      <c r="G19" s="9" t="s">
        <v>21</v>
      </c>
      <c r="H19" s="24" t="s">
        <v>140</v>
      </c>
      <c r="I19" s="9" t="s">
        <v>22</v>
      </c>
      <c r="J19" s="9">
        <v>9.16</v>
      </c>
      <c r="K19" s="9">
        <v>20.56</v>
      </c>
      <c r="L19" s="13">
        <f>J19/K19</f>
        <v>0.445525291828794</v>
      </c>
      <c r="M19" s="15" t="s">
        <v>23</v>
      </c>
      <c r="N19" s="12">
        <v>6224</v>
      </c>
      <c r="O19" s="12"/>
      <c r="P19" s="17">
        <v>18672</v>
      </c>
      <c r="Q19" s="9" t="s">
        <v>24</v>
      </c>
      <c r="R19" s="9" t="s">
        <v>25</v>
      </c>
      <c r="S19" s="6" t="s">
        <v>49</v>
      </c>
      <c r="T19" s="20" t="s">
        <v>38</v>
      </c>
    </row>
    <row r="20" s="1" customFormat="1" ht="35" customHeight="1" spans="1:20">
      <c r="A20" s="7">
        <v>17</v>
      </c>
      <c r="B20" s="8"/>
      <c r="C20" s="8" t="s">
        <v>50</v>
      </c>
      <c r="D20" s="9">
        <f t="shared" si="0"/>
        <v>68</v>
      </c>
      <c r="E20" s="9" t="str">
        <f t="shared" si="1"/>
        <v>女</v>
      </c>
      <c r="F20" s="9" t="s">
        <v>20</v>
      </c>
      <c r="G20" s="9" t="s">
        <v>21</v>
      </c>
      <c r="H20" s="8" t="s">
        <v>141</v>
      </c>
      <c r="I20" s="9" t="s">
        <v>22</v>
      </c>
      <c r="J20" s="9"/>
      <c r="K20" s="9"/>
      <c r="L20" s="13"/>
      <c r="M20" s="15"/>
      <c r="N20" s="12">
        <v>6224</v>
      </c>
      <c r="O20" s="12"/>
      <c r="P20" s="17">
        <v>18672</v>
      </c>
      <c r="Q20" s="9" t="s">
        <v>24</v>
      </c>
      <c r="R20" s="9" t="s">
        <v>25</v>
      </c>
      <c r="S20" s="6"/>
      <c r="T20" s="20" t="s">
        <v>38</v>
      </c>
    </row>
    <row r="21" s="1" customFormat="1" ht="35" customHeight="1" spans="1:20">
      <c r="A21" s="7">
        <v>18</v>
      </c>
      <c r="B21" s="8"/>
      <c r="C21" s="8" t="s">
        <v>51</v>
      </c>
      <c r="D21" s="9">
        <f t="shared" si="0"/>
        <v>28</v>
      </c>
      <c r="E21" s="9" t="str">
        <f t="shared" si="1"/>
        <v>女</v>
      </c>
      <c r="F21" s="9" t="s">
        <v>20</v>
      </c>
      <c r="G21" s="9" t="s">
        <v>21</v>
      </c>
      <c r="H21" s="24" t="s">
        <v>142</v>
      </c>
      <c r="I21" s="9" t="s">
        <v>22</v>
      </c>
      <c r="J21" s="9"/>
      <c r="K21" s="9"/>
      <c r="L21" s="13"/>
      <c r="M21" s="15"/>
      <c r="N21" s="12">
        <v>6224</v>
      </c>
      <c r="O21" s="12"/>
      <c r="P21" s="17">
        <v>18672</v>
      </c>
      <c r="Q21" s="9" t="s">
        <v>24</v>
      </c>
      <c r="R21" s="9" t="s">
        <v>25</v>
      </c>
      <c r="S21" s="6"/>
      <c r="T21" s="20" t="s">
        <v>27</v>
      </c>
    </row>
    <row r="22" s="1" customFormat="1" ht="35" customHeight="1" spans="1:20">
      <c r="A22" s="7">
        <v>19</v>
      </c>
      <c r="B22" s="8" t="s">
        <v>52</v>
      </c>
      <c r="C22" s="8" t="s">
        <v>52</v>
      </c>
      <c r="D22" s="9">
        <f t="shared" si="0"/>
        <v>56</v>
      </c>
      <c r="E22" s="9" t="str">
        <f t="shared" si="1"/>
        <v>男</v>
      </c>
      <c r="F22" s="9" t="s">
        <v>20</v>
      </c>
      <c r="G22" s="9" t="s">
        <v>21</v>
      </c>
      <c r="H22" s="24" t="s">
        <v>143</v>
      </c>
      <c r="I22" s="9" t="s">
        <v>22</v>
      </c>
      <c r="J22" s="9">
        <v>3.74</v>
      </c>
      <c r="K22" s="9">
        <v>5.19</v>
      </c>
      <c r="L22" s="13">
        <f>J22/K22</f>
        <v>0.720616570327553</v>
      </c>
      <c r="M22" s="15" t="s">
        <v>23</v>
      </c>
      <c r="N22" s="12">
        <v>6224</v>
      </c>
      <c r="O22" s="12"/>
      <c r="P22" s="12">
        <v>29875.2</v>
      </c>
      <c r="Q22" s="9" t="s">
        <v>24</v>
      </c>
      <c r="R22" s="9" t="s">
        <v>25</v>
      </c>
      <c r="S22" s="6" t="s">
        <v>53</v>
      </c>
      <c r="T22" s="20" t="s">
        <v>38</v>
      </c>
    </row>
    <row r="23" s="1" customFormat="1" ht="35" customHeight="1" spans="1:20">
      <c r="A23" s="7">
        <v>20</v>
      </c>
      <c r="B23" s="8"/>
      <c r="C23" s="8" t="s">
        <v>54</v>
      </c>
      <c r="D23" s="9">
        <f t="shared" si="0"/>
        <v>44</v>
      </c>
      <c r="E23" s="9" t="str">
        <f t="shared" si="1"/>
        <v>女</v>
      </c>
      <c r="F23" s="9" t="s">
        <v>20</v>
      </c>
      <c r="G23" s="9" t="s">
        <v>21</v>
      </c>
      <c r="H23" s="8" t="s">
        <v>144</v>
      </c>
      <c r="I23" s="9" t="s">
        <v>22</v>
      </c>
      <c r="J23" s="9"/>
      <c r="K23" s="9"/>
      <c r="L23" s="13"/>
      <c r="M23" s="15"/>
      <c r="N23" s="12">
        <v>6224</v>
      </c>
      <c r="O23" s="12"/>
      <c r="P23" s="12">
        <v>29875.2</v>
      </c>
      <c r="Q23" s="9" t="s">
        <v>24</v>
      </c>
      <c r="R23" s="9" t="s">
        <v>25</v>
      </c>
      <c r="S23" s="6"/>
      <c r="T23" s="20" t="s">
        <v>27</v>
      </c>
    </row>
    <row r="24" s="1" customFormat="1" ht="35" customHeight="1" spans="1:20">
      <c r="A24" s="7">
        <v>21</v>
      </c>
      <c r="B24" s="9"/>
      <c r="C24" s="8" t="s">
        <v>55</v>
      </c>
      <c r="D24" s="9">
        <f t="shared" si="0"/>
        <v>23</v>
      </c>
      <c r="E24" s="9" t="str">
        <f t="shared" si="1"/>
        <v>男</v>
      </c>
      <c r="F24" s="9" t="s">
        <v>20</v>
      </c>
      <c r="G24" s="9" t="s">
        <v>21</v>
      </c>
      <c r="H24" s="8" t="s">
        <v>145</v>
      </c>
      <c r="I24" s="9" t="s">
        <v>22</v>
      </c>
      <c r="J24" s="9"/>
      <c r="K24" s="9"/>
      <c r="L24" s="13"/>
      <c r="M24" s="15"/>
      <c r="N24" s="12">
        <v>6224</v>
      </c>
      <c r="O24" s="12"/>
      <c r="P24" s="12">
        <v>29875.2</v>
      </c>
      <c r="Q24" s="9" t="s">
        <v>24</v>
      </c>
      <c r="R24" s="9" t="s">
        <v>25</v>
      </c>
      <c r="S24" s="6"/>
      <c r="T24" s="20" t="s">
        <v>27</v>
      </c>
    </row>
    <row r="25" s="1" customFormat="1" ht="35" customHeight="1" spans="1:20">
      <c r="A25" s="7">
        <v>22</v>
      </c>
      <c r="B25" s="8" t="s">
        <v>56</v>
      </c>
      <c r="C25" s="8" t="s">
        <v>56</v>
      </c>
      <c r="D25" s="9">
        <f t="shared" si="0"/>
        <v>66</v>
      </c>
      <c r="E25" s="9" t="str">
        <f t="shared" si="1"/>
        <v>男</v>
      </c>
      <c r="F25" s="9" t="s">
        <v>20</v>
      </c>
      <c r="G25" s="9" t="s">
        <v>21</v>
      </c>
      <c r="H25" s="24" t="s">
        <v>146</v>
      </c>
      <c r="I25" s="9" t="s">
        <v>22</v>
      </c>
      <c r="J25" s="9">
        <v>14.52</v>
      </c>
      <c r="K25" s="9">
        <v>23.08</v>
      </c>
      <c r="L25" s="13">
        <f>J25/K25</f>
        <v>0.629116117850953</v>
      </c>
      <c r="M25" s="15" t="s">
        <v>23</v>
      </c>
      <c r="N25" s="12">
        <v>6224</v>
      </c>
      <c r="O25" s="12"/>
      <c r="P25" s="12">
        <v>26140.8</v>
      </c>
      <c r="Q25" s="9" t="s">
        <v>24</v>
      </c>
      <c r="R25" s="9" t="s">
        <v>25</v>
      </c>
      <c r="S25" s="6" t="s">
        <v>57</v>
      </c>
      <c r="T25" s="20" t="s">
        <v>38</v>
      </c>
    </row>
    <row r="26" s="1" customFormat="1" ht="35" customHeight="1" spans="1:20">
      <c r="A26" s="7">
        <v>23</v>
      </c>
      <c r="B26" s="9"/>
      <c r="C26" s="8" t="s">
        <v>58</v>
      </c>
      <c r="D26" s="9">
        <f t="shared" si="0"/>
        <v>62</v>
      </c>
      <c r="E26" s="9" t="str">
        <f t="shared" si="1"/>
        <v>女</v>
      </c>
      <c r="F26" s="9" t="s">
        <v>20</v>
      </c>
      <c r="G26" s="9" t="s">
        <v>21</v>
      </c>
      <c r="H26" s="8" t="s">
        <v>147</v>
      </c>
      <c r="I26" s="9" t="s">
        <v>22</v>
      </c>
      <c r="J26" s="9"/>
      <c r="K26" s="9"/>
      <c r="L26" s="13"/>
      <c r="M26" s="15"/>
      <c r="N26" s="12">
        <v>6224</v>
      </c>
      <c r="O26" s="12"/>
      <c r="P26" s="12">
        <v>26140.8</v>
      </c>
      <c r="Q26" s="9" t="s">
        <v>24</v>
      </c>
      <c r="R26" s="9" t="s">
        <v>25</v>
      </c>
      <c r="S26" s="9"/>
      <c r="T26" s="20" t="s">
        <v>38</v>
      </c>
    </row>
    <row r="27" s="1" customFormat="1" ht="35" customHeight="1" spans="1:20">
      <c r="A27" s="7">
        <v>24</v>
      </c>
      <c r="B27" s="9"/>
      <c r="C27" s="8" t="s">
        <v>59</v>
      </c>
      <c r="D27" s="9">
        <f t="shared" si="0"/>
        <v>33</v>
      </c>
      <c r="E27" s="9" t="str">
        <f t="shared" si="1"/>
        <v>男</v>
      </c>
      <c r="F27" s="9" t="s">
        <v>20</v>
      </c>
      <c r="G27" s="9" t="s">
        <v>21</v>
      </c>
      <c r="H27" s="8" t="s">
        <v>148</v>
      </c>
      <c r="I27" s="9" t="s">
        <v>22</v>
      </c>
      <c r="J27" s="9"/>
      <c r="K27" s="9"/>
      <c r="L27" s="13"/>
      <c r="M27" s="15"/>
      <c r="N27" s="12">
        <v>6224</v>
      </c>
      <c r="O27" s="12"/>
      <c r="P27" s="12">
        <v>26140.8</v>
      </c>
      <c r="Q27" s="9" t="s">
        <v>24</v>
      </c>
      <c r="R27" s="9" t="s">
        <v>25</v>
      </c>
      <c r="S27" s="9"/>
      <c r="T27" s="20" t="s">
        <v>27</v>
      </c>
    </row>
    <row r="28" s="1" customFormat="1" ht="35" customHeight="1" spans="1:20">
      <c r="A28" s="7">
        <v>25</v>
      </c>
      <c r="B28" s="8" t="s">
        <v>60</v>
      </c>
      <c r="C28" s="8" t="s">
        <v>60</v>
      </c>
      <c r="D28" s="9">
        <f t="shared" si="0"/>
        <v>67</v>
      </c>
      <c r="E28" s="9" t="str">
        <f t="shared" si="1"/>
        <v>男</v>
      </c>
      <c r="F28" s="9" t="s">
        <v>20</v>
      </c>
      <c r="G28" s="9" t="s">
        <v>21</v>
      </c>
      <c r="H28" s="24" t="s">
        <v>149</v>
      </c>
      <c r="I28" s="9" t="s">
        <v>22</v>
      </c>
      <c r="J28" s="9">
        <v>4.39</v>
      </c>
      <c r="K28" s="9">
        <v>18.99</v>
      </c>
      <c r="L28" s="13">
        <f t="shared" ref="L28:L34" si="2">J28/K28</f>
        <v>0.23117430226435</v>
      </c>
      <c r="M28" s="15" t="s">
        <v>23</v>
      </c>
      <c r="N28" s="12">
        <v>6224</v>
      </c>
      <c r="O28" s="12"/>
      <c r="P28" s="12">
        <v>11203.2</v>
      </c>
      <c r="Q28" s="9" t="s">
        <v>24</v>
      </c>
      <c r="R28" s="9" t="s">
        <v>25</v>
      </c>
      <c r="S28" s="6" t="s">
        <v>61</v>
      </c>
      <c r="T28" s="20" t="s">
        <v>38</v>
      </c>
    </row>
    <row r="29" s="1" customFormat="1" ht="35" customHeight="1" spans="1:20">
      <c r="A29" s="7">
        <v>26</v>
      </c>
      <c r="B29" s="9"/>
      <c r="C29" s="8" t="s">
        <v>62</v>
      </c>
      <c r="D29" s="9">
        <f t="shared" si="0"/>
        <v>64</v>
      </c>
      <c r="E29" s="9" t="str">
        <f t="shared" si="1"/>
        <v>女</v>
      </c>
      <c r="F29" s="9" t="s">
        <v>20</v>
      </c>
      <c r="G29" s="9" t="s">
        <v>21</v>
      </c>
      <c r="H29" s="8" t="s">
        <v>150</v>
      </c>
      <c r="I29" s="9" t="s">
        <v>22</v>
      </c>
      <c r="J29" s="9"/>
      <c r="K29" s="9"/>
      <c r="L29" s="13"/>
      <c r="M29" s="15"/>
      <c r="N29" s="12">
        <v>6224</v>
      </c>
      <c r="O29" s="12"/>
      <c r="P29" s="12">
        <v>11203.2</v>
      </c>
      <c r="Q29" s="9" t="s">
        <v>24</v>
      </c>
      <c r="R29" s="9" t="s">
        <v>25</v>
      </c>
      <c r="S29" s="9"/>
      <c r="T29" s="20" t="s">
        <v>38</v>
      </c>
    </row>
    <row r="30" s="1" customFormat="1" ht="35" customHeight="1" spans="1:20">
      <c r="A30" s="7">
        <v>27</v>
      </c>
      <c r="B30" s="9"/>
      <c r="C30" s="8" t="s">
        <v>63</v>
      </c>
      <c r="D30" s="9">
        <f t="shared" si="0"/>
        <v>36</v>
      </c>
      <c r="E30" s="8" t="str">
        <f t="shared" si="1"/>
        <v>男</v>
      </c>
      <c r="F30" s="8" t="s">
        <v>20</v>
      </c>
      <c r="G30" s="9" t="s">
        <v>21</v>
      </c>
      <c r="H30" s="8" t="s">
        <v>151</v>
      </c>
      <c r="I30" s="9" t="s">
        <v>22</v>
      </c>
      <c r="J30" s="9"/>
      <c r="K30" s="9"/>
      <c r="L30" s="13"/>
      <c r="M30" s="15"/>
      <c r="N30" s="12">
        <v>6224</v>
      </c>
      <c r="O30" s="12"/>
      <c r="P30" s="12">
        <v>11203.2</v>
      </c>
      <c r="Q30" s="9" t="s">
        <v>24</v>
      </c>
      <c r="R30" s="9" t="s">
        <v>25</v>
      </c>
      <c r="S30" s="9"/>
      <c r="T30" s="20" t="s">
        <v>27</v>
      </c>
    </row>
    <row r="31" s="1" customFormat="1" ht="35" customHeight="1" spans="1:16378">
      <c r="A31" s="7">
        <v>28</v>
      </c>
      <c r="B31" s="9" t="s">
        <v>64</v>
      </c>
      <c r="C31" s="8" t="s">
        <v>64</v>
      </c>
      <c r="D31" s="9">
        <f t="shared" si="0"/>
        <v>43</v>
      </c>
      <c r="E31" s="8" t="str">
        <f t="shared" si="1"/>
        <v>男</v>
      </c>
      <c r="F31" s="8" t="s">
        <v>20</v>
      </c>
      <c r="G31" s="9" t="s">
        <v>21</v>
      </c>
      <c r="H31" s="8" t="s">
        <v>152</v>
      </c>
      <c r="I31" s="9" t="s">
        <v>22</v>
      </c>
      <c r="J31" s="9">
        <v>4.39</v>
      </c>
      <c r="K31" s="9">
        <v>18.99</v>
      </c>
      <c r="L31" s="13">
        <f t="shared" si="2"/>
        <v>0.23117430226435</v>
      </c>
      <c r="M31" s="15" t="s">
        <v>23</v>
      </c>
      <c r="N31" s="12">
        <v>6224</v>
      </c>
      <c r="O31" s="12"/>
      <c r="P31" s="12">
        <v>11203.2</v>
      </c>
      <c r="Q31" s="9" t="s">
        <v>24</v>
      </c>
      <c r="R31" s="9" t="s">
        <v>25</v>
      </c>
      <c r="S31" s="6" t="s">
        <v>61</v>
      </c>
      <c r="T31" s="20" t="s">
        <v>27</v>
      </c>
      <c r="XEX31" s="1">
        <f>SUM(A31:XEW31)</f>
        <v>17521.8111743023</v>
      </c>
    </row>
    <row r="32" s="1" customFormat="1" ht="35" customHeight="1" spans="1:20">
      <c r="A32" s="7">
        <v>29</v>
      </c>
      <c r="B32" s="8" t="s">
        <v>65</v>
      </c>
      <c r="C32" s="8" t="s">
        <v>65</v>
      </c>
      <c r="D32" s="9">
        <f t="shared" si="0"/>
        <v>54</v>
      </c>
      <c r="E32" s="9" t="str">
        <f t="shared" si="1"/>
        <v>男</v>
      </c>
      <c r="F32" s="9" t="s">
        <v>20</v>
      </c>
      <c r="G32" s="9" t="s">
        <v>21</v>
      </c>
      <c r="H32" s="24" t="s">
        <v>153</v>
      </c>
      <c r="I32" s="9" t="s">
        <v>22</v>
      </c>
      <c r="J32" s="9">
        <v>2.91</v>
      </c>
      <c r="K32" s="9">
        <v>4.48</v>
      </c>
      <c r="L32" s="13">
        <f t="shared" si="2"/>
        <v>0.649553571428571</v>
      </c>
      <c r="M32" s="15" t="s">
        <v>23</v>
      </c>
      <c r="N32" s="12">
        <v>6224</v>
      </c>
      <c r="O32" s="12"/>
      <c r="P32" s="12">
        <v>26140.8</v>
      </c>
      <c r="Q32" s="9" t="s">
        <v>24</v>
      </c>
      <c r="R32" s="9" t="s">
        <v>25</v>
      </c>
      <c r="S32" s="6" t="s">
        <v>66</v>
      </c>
      <c r="T32" s="20" t="s">
        <v>27</v>
      </c>
    </row>
    <row r="33" s="1" customFormat="1" ht="35" customHeight="1" spans="1:20">
      <c r="A33" s="7">
        <v>30</v>
      </c>
      <c r="B33" s="9" t="s">
        <v>67</v>
      </c>
      <c r="C33" s="9" t="s">
        <v>68</v>
      </c>
      <c r="D33" s="9">
        <f t="shared" si="0"/>
        <v>34</v>
      </c>
      <c r="E33" s="9" t="str">
        <f t="shared" si="1"/>
        <v>女</v>
      </c>
      <c r="F33" s="9" t="s">
        <v>20</v>
      </c>
      <c r="G33" s="9" t="s">
        <v>21</v>
      </c>
      <c r="H33" s="8" t="s">
        <v>154</v>
      </c>
      <c r="I33" s="9" t="s">
        <v>22</v>
      </c>
      <c r="J33" s="9">
        <v>4.37</v>
      </c>
      <c r="K33" s="9">
        <v>14.13</v>
      </c>
      <c r="L33" s="13">
        <f t="shared" si="2"/>
        <v>0.309271054493984</v>
      </c>
      <c r="M33" s="15" t="s">
        <v>23</v>
      </c>
      <c r="N33" s="12">
        <v>6224</v>
      </c>
      <c r="O33" s="12"/>
      <c r="P33" s="12">
        <v>14937.6</v>
      </c>
      <c r="Q33" s="9" t="s">
        <v>24</v>
      </c>
      <c r="R33" s="9" t="s">
        <v>25</v>
      </c>
      <c r="S33" s="9"/>
      <c r="T33" s="20" t="s">
        <v>27</v>
      </c>
    </row>
    <row r="34" s="1" customFormat="1" ht="35" customHeight="1" spans="1:20">
      <c r="A34" s="7">
        <v>31</v>
      </c>
      <c r="B34" s="8" t="s">
        <v>70</v>
      </c>
      <c r="C34" s="8" t="s">
        <v>70</v>
      </c>
      <c r="D34" s="9">
        <f t="shared" si="0"/>
        <v>62</v>
      </c>
      <c r="E34" s="9" t="str">
        <f t="shared" si="1"/>
        <v>男</v>
      </c>
      <c r="F34" s="9" t="s">
        <v>20</v>
      </c>
      <c r="G34" s="9" t="s">
        <v>21</v>
      </c>
      <c r="H34" s="24" t="s">
        <v>155</v>
      </c>
      <c r="I34" s="9" t="s">
        <v>22</v>
      </c>
      <c r="J34" s="9">
        <v>6.42</v>
      </c>
      <c r="K34" s="9">
        <v>10.35</v>
      </c>
      <c r="L34" s="13">
        <f t="shared" si="2"/>
        <v>0.620289855072464</v>
      </c>
      <c r="M34" s="15" t="s">
        <v>23</v>
      </c>
      <c r="N34" s="12">
        <v>6224</v>
      </c>
      <c r="O34" s="12"/>
      <c r="P34" s="12">
        <v>26140.8</v>
      </c>
      <c r="Q34" s="9" t="s">
        <v>24</v>
      </c>
      <c r="R34" s="9" t="s">
        <v>25</v>
      </c>
      <c r="S34" s="6" t="s">
        <v>71</v>
      </c>
      <c r="T34" s="20" t="s">
        <v>38</v>
      </c>
    </row>
    <row r="35" s="1" customFormat="1" ht="35" customHeight="1" spans="1:20">
      <c r="A35" s="7">
        <v>32</v>
      </c>
      <c r="B35" s="9"/>
      <c r="C35" s="8" t="s">
        <v>72</v>
      </c>
      <c r="D35" s="9">
        <f t="shared" si="0"/>
        <v>56</v>
      </c>
      <c r="E35" s="9" t="str">
        <f t="shared" si="1"/>
        <v>女</v>
      </c>
      <c r="F35" s="9" t="s">
        <v>20</v>
      </c>
      <c r="G35" s="9" t="s">
        <v>21</v>
      </c>
      <c r="H35" s="8" t="s">
        <v>156</v>
      </c>
      <c r="I35" s="9" t="s">
        <v>22</v>
      </c>
      <c r="J35" s="9"/>
      <c r="K35" s="9"/>
      <c r="L35" s="13"/>
      <c r="M35" s="15"/>
      <c r="N35" s="12">
        <v>6224</v>
      </c>
      <c r="O35" s="12"/>
      <c r="P35" s="12">
        <v>26140.8</v>
      </c>
      <c r="Q35" s="9" t="s">
        <v>24</v>
      </c>
      <c r="R35" s="9" t="s">
        <v>25</v>
      </c>
      <c r="S35" s="6"/>
      <c r="T35" s="20" t="s">
        <v>38</v>
      </c>
    </row>
    <row r="36" s="1" customFormat="1" ht="35" customHeight="1" spans="1:20">
      <c r="A36" s="7">
        <v>33</v>
      </c>
      <c r="B36" s="9"/>
      <c r="C36" s="8" t="s">
        <v>73</v>
      </c>
      <c r="D36" s="9">
        <f t="shared" si="0"/>
        <v>35</v>
      </c>
      <c r="E36" s="9" t="str">
        <f t="shared" si="1"/>
        <v>男</v>
      </c>
      <c r="F36" s="9" t="s">
        <v>20</v>
      </c>
      <c r="G36" s="9" t="s">
        <v>21</v>
      </c>
      <c r="H36" s="8" t="s">
        <v>157</v>
      </c>
      <c r="I36" s="9" t="s">
        <v>22</v>
      </c>
      <c r="J36" s="9"/>
      <c r="K36" s="9"/>
      <c r="L36" s="13"/>
      <c r="M36" s="15"/>
      <c r="N36" s="12">
        <v>6224</v>
      </c>
      <c r="O36" s="12"/>
      <c r="P36" s="12">
        <v>26140.8</v>
      </c>
      <c r="Q36" s="9" t="s">
        <v>24</v>
      </c>
      <c r="R36" s="9" t="s">
        <v>25</v>
      </c>
      <c r="S36" s="6"/>
      <c r="T36" s="20" t="s">
        <v>27</v>
      </c>
    </row>
    <row r="37" s="1" customFormat="1" ht="35" customHeight="1" spans="1:20">
      <c r="A37" s="7">
        <v>34</v>
      </c>
      <c r="B37" s="9"/>
      <c r="C37" s="8" t="s">
        <v>74</v>
      </c>
      <c r="D37" s="9">
        <f t="shared" si="0"/>
        <v>27</v>
      </c>
      <c r="E37" s="9" t="str">
        <f t="shared" si="1"/>
        <v>男</v>
      </c>
      <c r="F37" s="9" t="s">
        <v>20</v>
      </c>
      <c r="G37" s="9" t="s">
        <v>21</v>
      </c>
      <c r="H37" s="8" t="s">
        <v>158</v>
      </c>
      <c r="I37" s="9" t="s">
        <v>22</v>
      </c>
      <c r="J37" s="9"/>
      <c r="K37" s="9"/>
      <c r="L37" s="13"/>
      <c r="M37" s="15"/>
      <c r="N37" s="12">
        <v>6224</v>
      </c>
      <c r="O37" s="12"/>
      <c r="P37" s="12">
        <v>26140.8</v>
      </c>
      <c r="Q37" s="9" t="s">
        <v>24</v>
      </c>
      <c r="R37" s="9" t="s">
        <v>25</v>
      </c>
      <c r="S37" s="6"/>
      <c r="T37" s="20" t="s">
        <v>27</v>
      </c>
    </row>
    <row r="38" s="1" customFormat="1" ht="35" customHeight="1" spans="1:20">
      <c r="A38" s="7">
        <v>35</v>
      </c>
      <c r="B38" s="9"/>
      <c r="C38" s="8" t="s">
        <v>75</v>
      </c>
      <c r="D38" s="9">
        <f t="shared" si="0"/>
        <v>25</v>
      </c>
      <c r="E38" s="9" t="str">
        <f t="shared" si="1"/>
        <v>女</v>
      </c>
      <c r="F38" s="9" t="s">
        <v>20</v>
      </c>
      <c r="G38" s="9" t="s">
        <v>21</v>
      </c>
      <c r="H38" s="8" t="s">
        <v>159</v>
      </c>
      <c r="I38" s="9" t="s">
        <v>22</v>
      </c>
      <c r="J38" s="9"/>
      <c r="K38" s="9"/>
      <c r="L38" s="13"/>
      <c r="M38" s="15"/>
      <c r="N38" s="12">
        <v>6224</v>
      </c>
      <c r="O38" s="12"/>
      <c r="P38" s="12">
        <v>26140.8</v>
      </c>
      <c r="Q38" s="9" t="s">
        <v>24</v>
      </c>
      <c r="R38" s="9" t="s">
        <v>25</v>
      </c>
      <c r="S38" s="6"/>
      <c r="T38" s="20" t="s">
        <v>27</v>
      </c>
    </row>
    <row r="39" s="1" customFormat="1" ht="35" customHeight="1" spans="1:20">
      <c r="A39" s="7">
        <v>36</v>
      </c>
      <c r="B39" s="8" t="s">
        <v>76</v>
      </c>
      <c r="C39" s="8" t="s">
        <v>76</v>
      </c>
      <c r="D39" s="9">
        <f t="shared" si="0"/>
        <v>42</v>
      </c>
      <c r="E39" s="9" t="str">
        <f t="shared" si="1"/>
        <v>男</v>
      </c>
      <c r="F39" s="9" t="s">
        <v>20</v>
      </c>
      <c r="G39" s="9" t="s">
        <v>21</v>
      </c>
      <c r="H39" s="24" t="s">
        <v>160</v>
      </c>
      <c r="I39" s="9" t="s">
        <v>22</v>
      </c>
      <c r="J39" s="9">
        <v>7.69</v>
      </c>
      <c r="K39" s="9">
        <v>17.21</v>
      </c>
      <c r="L39" s="13">
        <f>J39/K39</f>
        <v>0.446833236490413</v>
      </c>
      <c r="M39" s="15" t="s">
        <v>23</v>
      </c>
      <c r="N39" s="12">
        <v>6224</v>
      </c>
      <c r="O39" s="12"/>
      <c r="P39" s="17">
        <v>18672</v>
      </c>
      <c r="Q39" s="9" t="s">
        <v>24</v>
      </c>
      <c r="R39" s="9" t="s">
        <v>25</v>
      </c>
      <c r="S39" s="6" t="s">
        <v>77</v>
      </c>
      <c r="T39" s="20" t="s">
        <v>27</v>
      </c>
    </row>
    <row r="40" s="1" customFormat="1" ht="35" customHeight="1" spans="1:20">
      <c r="A40" s="7">
        <v>37</v>
      </c>
      <c r="B40" s="8"/>
      <c r="C40" s="8" t="s">
        <v>78</v>
      </c>
      <c r="D40" s="9">
        <f t="shared" si="0"/>
        <v>44</v>
      </c>
      <c r="E40" s="9"/>
      <c r="F40" s="9" t="s">
        <v>20</v>
      </c>
      <c r="G40" s="9" t="s">
        <v>21</v>
      </c>
      <c r="H40" s="8" t="s">
        <v>161</v>
      </c>
      <c r="I40" s="9" t="s">
        <v>22</v>
      </c>
      <c r="J40" s="9"/>
      <c r="K40" s="9"/>
      <c r="L40" s="13"/>
      <c r="M40" s="15"/>
      <c r="N40" s="12">
        <v>6224</v>
      </c>
      <c r="O40" s="12"/>
      <c r="P40" s="17">
        <v>18672</v>
      </c>
      <c r="Q40" s="9" t="s">
        <v>24</v>
      </c>
      <c r="R40" s="9" t="s">
        <v>25</v>
      </c>
      <c r="S40" s="9"/>
      <c r="T40" s="20" t="s">
        <v>27</v>
      </c>
    </row>
    <row r="41" s="1" customFormat="1" ht="35" customHeight="1" spans="1:20">
      <c r="A41" s="7">
        <v>38</v>
      </c>
      <c r="B41" s="8" t="s">
        <v>79</v>
      </c>
      <c r="C41" s="8" t="s">
        <v>79</v>
      </c>
      <c r="D41" s="9">
        <f t="shared" si="0"/>
        <v>40</v>
      </c>
      <c r="E41" s="9"/>
      <c r="F41" s="9" t="s">
        <v>20</v>
      </c>
      <c r="G41" s="9" t="s">
        <v>21</v>
      </c>
      <c r="H41" s="8" t="s">
        <v>162</v>
      </c>
      <c r="I41" s="9" t="s">
        <v>22</v>
      </c>
      <c r="J41" s="9">
        <v>7.69</v>
      </c>
      <c r="K41" s="9">
        <v>17.21</v>
      </c>
      <c r="L41" s="13">
        <f>J41/K41</f>
        <v>0.446833236490413</v>
      </c>
      <c r="M41" s="15" t="s">
        <v>23</v>
      </c>
      <c r="N41" s="12">
        <v>6224</v>
      </c>
      <c r="O41" s="12"/>
      <c r="P41" s="17">
        <v>18672</v>
      </c>
      <c r="Q41" s="9" t="s">
        <v>24</v>
      </c>
      <c r="R41" s="9" t="s">
        <v>25</v>
      </c>
      <c r="S41" s="6" t="s">
        <v>80</v>
      </c>
      <c r="T41" s="20" t="s">
        <v>27</v>
      </c>
    </row>
    <row r="42" s="1" customFormat="1" ht="35" customHeight="1" spans="1:20">
      <c r="A42" s="7">
        <v>39</v>
      </c>
      <c r="B42" s="8" t="s">
        <v>81</v>
      </c>
      <c r="C42" s="8" t="s">
        <v>81</v>
      </c>
      <c r="D42" s="9">
        <f t="shared" si="0"/>
        <v>68</v>
      </c>
      <c r="E42" s="9" t="str">
        <f t="shared" ref="E42:E71" si="3">IF(MOD(MID(H42,17,1),2)=1,"男","女")</f>
        <v>男</v>
      </c>
      <c r="F42" s="9" t="s">
        <v>20</v>
      </c>
      <c r="G42" s="9" t="s">
        <v>21</v>
      </c>
      <c r="H42" s="24" t="s">
        <v>163</v>
      </c>
      <c r="I42" s="9" t="s">
        <v>22</v>
      </c>
      <c r="J42" s="9">
        <v>4.25</v>
      </c>
      <c r="K42" s="6">
        <v>17.94</v>
      </c>
      <c r="L42" s="13">
        <v>0.2369</v>
      </c>
      <c r="M42" s="15" t="s">
        <v>23</v>
      </c>
      <c r="N42" s="12">
        <v>6224</v>
      </c>
      <c r="O42" s="12"/>
      <c r="P42" s="12">
        <v>11203.2</v>
      </c>
      <c r="Q42" s="9" t="s">
        <v>24</v>
      </c>
      <c r="R42" s="9" t="s">
        <v>25</v>
      </c>
      <c r="S42" s="6" t="s">
        <v>82</v>
      </c>
      <c r="T42" s="20" t="s">
        <v>38</v>
      </c>
    </row>
    <row r="43" s="1" customFormat="1" ht="35" customHeight="1" spans="1:20">
      <c r="A43" s="7">
        <v>40</v>
      </c>
      <c r="B43" s="9"/>
      <c r="C43" s="8" t="s">
        <v>83</v>
      </c>
      <c r="D43" s="9">
        <f t="shared" si="0"/>
        <v>67</v>
      </c>
      <c r="E43" s="9" t="str">
        <f t="shared" si="3"/>
        <v>女</v>
      </c>
      <c r="F43" s="9" t="s">
        <v>20</v>
      </c>
      <c r="G43" s="9" t="s">
        <v>21</v>
      </c>
      <c r="H43" s="8" t="s">
        <v>164</v>
      </c>
      <c r="I43" s="9" t="s">
        <v>22</v>
      </c>
      <c r="J43" s="9"/>
      <c r="K43" s="6"/>
      <c r="L43" s="13"/>
      <c r="M43" s="15"/>
      <c r="N43" s="12">
        <v>6224</v>
      </c>
      <c r="O43" s="12"/>
      <c r="P43" s="12">
        <v>11203.2</v>
      </c>
      <c r="Q43" s="9" t="s">
        <v>24</v>
      </c>
      <c r="R43" s="9" t="s">
        <v>25</v>
      </c>
      <c r="S43" s="9"/>
      <c r="T43" s="20" t="s">
        <v>38</v>
      </c>
    </row>
    <row r="44" s="1" customFormat="1" ht="35" customHeight="1" spans="1:20">
      <c r="A44" s="7">
        <v>41</v>
      </c>
      <c r="B44" s="9"/>
      <c r="C44" s="8" t="s">
        <v>84</v>
      </c>
      <c r="D44" s="9">
        <f t="shared" si="0"/>
        <v>43</v>
      </c>
      <c r="E44" s="9" t="str">
        <f t="shared" si="3"/>
        <v>男</v>
      </c>
      <c r="F44" s="9" t="s">
        <v>20</v>
      </c>
      <c r="G44" s="9" t="s">
        <v>21</v>
      </c>
      <c r="H44" s="8" t="s">
        <v>165</v>
      </c>
      <c r="I44" s="9" t="s">
        <v>22</v>
      </c>
      <c r="J44" s="9"/>
      <c r="K44" s="6"/>
      <c r="L44" s="13"/>
      <c r="M44" s="15"/>
      <c r="N44" s="12">
        <v>6224</v>
      </c>
      <c r="O44" s="12"/>
      <c r="P44" s="12">
        <v>11203.2</v>
      </c>
      <c r="Q44" s="9" t="s">
        <v>24</v>
      </c>
      <c r="R44" s="9" t="s">
        <v>25</v>
      </c>
      <c r="S44" s="9"/>
      <c r="T44" s="20" t="s">
        <v>27</v>
      </c>
    </row>
    <row r="45" s="1" customFormat="1" ht="35" customHeight="1" spans="1:20">
      <c r="A45" s="7">
        <v>42</v>
      </c>
      <c r="B45" s="9"/>
      <c r="C45" s="8" t="s">
        <v>85</v>
      </c>
      <c r="D45" s="9">
        <f t="shared" si="0"/>
        <v>43</v>
      </c>
      <c r="E45" s="9" t="str">
        <f t="shared" si="3"/>
        <v>女</v>
      </c>
      <c r="F45" s="9" t="s">
        <v>20</v>
      </c>
      <c r="G45" s="9" t="s">
        <v>21</v>
      </c>
      <c r="H45" s="8" t="s">
        <v>166</v>
      </c>
      <c r="I45" s="9" t="s">
        <v>22</v>
      </c>
      <c r="J45" s="9"/>
      <c r="K45" s="6"/>
      <c r="L45" s="13"/>
      <c r="M45" s="15"/>
      <c r="N45" s="12">
        <v>6224</v>
      </c>
      <c r="O45" s="12"/>
      <c r="P45" s="12">
        <v>11203.2</v>
      </c>
      <c r="Q45" s="9" t="s">
        <v>24</v>
      </c>
      <c r="R45" s="9" t="s">
        <v>25</v>
      </c>
      <c r="S45" s="9"/>
      <c r="T45" s="20" t="s">
        <v>27</v>
      </c>
    </row>
    <row r="46" s="1" customFormat="1" ht="35" customHeight="1" spans="1:20">
      <c r="A46" s="7">
        <v>43</v>
      </c>
      <c r="B46" s="9"/>
      <c r="C46" s="8" t="s">
        <v>86</v>
      </c>
      <c r="D46" s="9">
        <f t="shared" si="0"/>
        <v>19</v>
      </c>
      <c r="E46" s="9" t="str">
        <f t="shared" si="3"/>
        <v>女</v>
      </c>
      <c r="F46" s="9" t="s">
        <v>20</v>
      </c>
      <c r="G46" s="9" t="s">
        <v>21</v>
      </c>
      <c r="H46" s="24" t="s">
        <v>167</v>
      </c>
      <c r="I46" s="9" t="s">
        <v>22</v>
      </c>
      <c r="J46" s="9"/>
      <c r="K46" s="6"/>
      <c r="L46" s="13"/>
      <c r="M46" s="15"/>
      <c r="N46" s="12">
        <v>6224</v>
      </c>
      <c r="O46" s="12"/>
      <c r="P46" s="12">
        <v>11203.2</v>
      </c>
      <c r="Q46" s="9" t="s">
        <v>24</v>
      </c>
      <c r="R46" s="9" t="s">
        <v>25</v>
      </c>
      <c r="S46" s="9"/>
      <c r="T46" s="20" t="s">
        <v>35</v>
      </c>
    </row>
    <row r="47" s="1" customFormat="1" ht="35" customHeight="1" spans="1:20">
      <c r="A47" s="7">
        <v>44</v>
      </c>
      <c r="B47" s="9"/>
      <c r="C47" s="8" t="s">
        <v>87</v>
      </c>
      <c r="D47" s="9">
        <f t="shared" si="0"/>
        <v>20</v>
      </c>
      <c r="E47" s="9" t="str">
        <f t="shared" si="3"/>
        <v>女</v>
      </c>
      <c r="F47" s="9" t="s">
        <v>20</v>
      </c>
      <c r="G47" s="9" t="s">
        <v>21</v>
      </c>
      <c r="H47" s="24" t="s">
        <v>168</v>
      </c>
      <c r="I47" s="9" t="s">
        <v>22</v>
      </c>
      <c r="J47" s="9"/>
      <c r="K47" s="6"/>
      <c r="L47" s="13"/>
      <c r="M47" s="15"/>
      <c r="N47" s="12">
        <v>6224</v>
      </c>
      <c r="O47" s="12"/>
      <c r="P47" s="12">
        <v>11203.2</v>
      </c>
      <c r="Q47" s="9" t="s">
        <v>24</v>
      </c>
      <c r="R47" s="9" t="s">
        <v>25</v>
      </c>
      <c r="S47" s="9"/>
      <c r="T47" s="20" t="s">
        <v>35</v>
      </c>
    </row>
    <row r="48" s="1" customFormat="1" ht="35" customHeight="1" spans="1:20">
      <c r="A48" s="7">
        <v>45</v>
      </c>
      <c r="B48" s="9"/>
      <c r="C48" s="8" t="s">
        <v>88</v>
      </c>
      <c r="D48" s="9">
        <f t="shared" si="0"/>
        <v>21</v>
      </c>
      <c r="E48" s="9" t="str">
        <f t="shared" si="3"/>
        <v>女</v>
      </c>
      <c r="F48" s="9" t="s">
        <v>20</v>
      </c>
      <c r="G48" s="9" t="s">
        <v>21</v>
      </c>
      <c r="H48" s="24" t="s">
        <v>169</v>
      </c>
      <c r="I48" s="9" t="s">
        <v>22</v>
      </c>
      <c r="J48" s="9"/>
      <c r="K48" s="6"/>
      <c r="L48" s="13"/>
      <c r="M48" s="15"/>
      <c r="N48" s="12">
        <v>6224</v>
      </c>
      <c r="O48" s="12"/>
      <c r="P48" s="12">
        <v>11203.2</v>
      </c>
      <c r="Q48" s="9" t="s">
        <v>24</v>
      </c>
      <c r="R48" s="9" t="s">
        <v>25</v>
      </c>
      <c r="S48" s="9"/>
      <c r="T48" s="20" t="s">
        <v>35</v>
      </c>
    </row>
    <row r="49" s="1" customFormat="1" ht="35" customHeight="1" spans="1:20">
      <c r="A49" s="7">
        <v>46</v>
      </c>
      <c r="B49" s="8" t="s">
        <v>89</v>
      </c>
      <c r="C49" s="8" t="s">
        <v>89</v>
      </c>
      <c r="D49" s="9">
        <f t="shared" si="0"/>
        <v>51</v>
      </c>
      <c r="E49" s="9" t="str">
        <f t="shared" si="3"/>
        <v>男</v>
      </c>
      <c r="F49" s="9" t="s">
        <v>20</v>
      </c>
      <c r="G49" s="9" t="s">
        <v>21</v>
      </c>
      <c r="H49" s="24" t="s">
        <v>170</v>
      </c>
      <c r="I49" s="9" t="s">
        <v>22</v>
      </c>
      <c r="J49" s="9">
        <v>2.48</v>
      </c>
      <c r="K49" s="6">
        <v>6.09</v>
      </c>
      <c r="L49" s="13">
        <v>0.4072</v>
      </c>
      <c r="M49" s="15" t="s">
        <v>23</v>
      </c>
      <c r="N49" s="12">
        <v>6224</v>
      </c>
      <c r="O49" s="12"/>
      <c r="P49" s="17">
        <v>18672</v>
      </c>
      <c r="Q49" s="9" t="s">
        <v>24</v>
      </c>
      <c r="R49" s="9" t="s">
        <v>90</v>
      </c>
      <c r="S49" s="6" t="s">
        <v>91</v>
      </c>
      <c r="T49" s="20" t="s">
        <v>27</v>
      </c>
    </row>
    <row r="50" s="1" customFormat="1" ht="35" customHeight="1" spans="1:20">
      <c r="A50" s="7">
        <v>47</v>
      </c>
      <c r="B50" s="9"/>
      <c r="C50" s="8" t="s">
        <v>92</v>
      </c>
      <c r="D50" s="9">
        <f t="shared" si="0"/>
        <v>50</v>
      </c>
      <c r="E50" s="9" t="str">
        <f t="shared" si="3"/>
        <v>女</v>
      </c>
      <c r="F50" s="9" t="s">
        <v>20</v>
      </c>
      <c r="G50" s="9" t="s">
        <v>21</v>
      </c>
      <c r="H50" s="8" t="s">
        <v>171</v>
      </c>
      <c r="I50" s="9" t="s">
        <v>22</v>
      </c>
      <c r="J50" s="9"/>
      <c r="K50" s="6"/>
      <c r="L50" s="13"/>
      <c r="M50" s="15"/>
      <c r="N50" s="12">
        <v>6224</v>
      </c>
      <c r="O50" s="12"/>
      <c r="P50" s="17">
        <v>18672</v>
      </c>
      <c r="Q50" s="9" t="s">
        <v>24</v>
      </c>
      <c r="R50" s="9" t="s">
        <v>25</v>
      </c>
      <c r="S50" s="9"/>
      <c r="T50" s="20" t="s">
        <v>27</v>
      </c>
    </row>
    <row r="51" s="1" customFormat="1" ht="35" customHeight="1" spans="1:20">
      <c r="A51" s="7">
        <v>48</v>
      </c>
      <c r="B51" s="9"/>
      <c r="C51" s="8" t="s">
        <v>93</v>
      </c>
      <c r="D51" s="9">
        <f t="shared" si="0"/>
        <v>25</v>
      </c>
      <c r="E51" s="9" t="str">
        <f t="shared" si="3"/>
        <v>女</v>
      </c>
      <c r="F51" s="9" t="s">
        <v>20</v>
      </c>
      <c r="G51" s="9" t="s">
        <v>21</v>
      </c>
      <c r="H51" s="24" t="s">
        <v>172</v>
      </c>
      <c r="I51" s="9" t="s">
        <v>22</v>
      </c>
      <c r="J51" s="9"/>
      <c r="K51" s="6"/>
      <c r="L51" s="13"/>
      <c r="M51" s="15"/>
      <c r="N51" s="12">
        <v>6224</v>
      </c>
      <c r="O51" s="12"/>
      <c r="P51" s="17">
        <v>18672</v>
      </c>
      <c r="Q51" s="9" t="s">
        <v>24</v>
      </c>
      <c r="R51" s="9" t="s">
        <v>25</v>
      </c>
      <c r="S51" s="9"/>
      <c r="T51" s="20" t="s">
        <v>35</v>
      </c>
    </row>
    <row r="52" s="1" customFormat="1" ht="35" customHeight="1" spans="1:20">
      <c r="A52" s="7">
        <v>49</v>
      </c>
      <c r="B52" s="8" t="s">
        <v>94</v>
      </c>
      <c r="C52" s="8" t="s">
        <v>94</v>
      </c>
      <c r="D52" s="9">
        <f t="shared" si="0"/>
        <v>48</v>
      </c>
      <c r="E52" s="9" t="str">
        <f t="shared" si="3"/>
        <v>男</v>
      </c>
      <c r="F52" s="9" t="s">
        <v>20</v>
      </c>
      <c r="G52" s="9" t="s">
        <v>21</v>
      </c>
      <c r="H52" s="8" t="s">
        <v>173</v>
      </c>
      <c r="I52" s="9" t="s">
        <v>22</v>
      </c>
      <c r="J52" s="9">
        <v>6.28</v>
      </c>
      <c r="K52" s="18">
        <v>28.15</v>
      </c>
      <c r="L52" s="13">
        <f t="shared" ref="L52:L55" si="4">J52/K52</f>
        <v>0.223090586145648</v>
      </c>
      <c r="M52" s="15" t="s">
        <v>95</v>
      </c>
      <c r="N52" s="12">
        <v>6224</v>
      </c>
      <c r="O52" s="12"/>
      <c r="P52" s="12">
        <v>11203.2</v>
      </c>
      <c r="Q52" s="9" t="s">
        <v>24</v>
      </c>
      <c r="R52" s="9" t="s">
        <v>25</v>
      </c>
      <c r="S52" s="6" t="s">
        <v>96</v>
      </c>
      <c r="T52" s="20" t="s">
        <v>27</v>
      </c>
    </row>
    <row r="53" s="1" customFormat="1" ht="35" customHeight="1" spans="1:20">
      <c r="A53" s="7">
        <v>50</v>
      </c>
      <c r="B53" s="9"/>
      <c r="C53" s="8" t="s">
        <v>97</v>
      </c>
      <c r="D53" s="9">
        <f t="shared" si="0"/>
        <v>43</v>
      </c>
      <c r="E53" s="9" t="str">
        <f t="shared" si="3"/>
        <v>女</v>
      </c>
      <c r="F53" s="9" t="s">
        <v>20</v>
      </c>
      <c r="G53" s="9" t="s">
        <v>21</v>
      </c>
      <c r="H53" s="8" t="s">
        <v>174</v>
      </c>
      <c r="I53" s="9" t="s">
        <v>22</v>
      </c>
      <c r="J53" s="9"/>
      <c r="K53" s="18"/>
      <c r="L53" s="13"/>
      <c r="M53" s="15"/>
      <c r="N53" s="12">
        <v>6224</v>
      </c>
      <c r="O53" s="12"/>
      <c r="P53" s="12">
        <v>11203.2</v>
      </c>
      <c r="Q53" s="9" t="s">
        <v>24</v>
      </c>
      <c r="R53" s="9" t="s">
        <v>25</v>
      </c>
      <c r="S53" s="9"/>
      <c r="T53" s="20" t="s">
        <v>27</v>
      </c>
    </row>
    <row r="54" s="1" customFormat="1" ht="35" customHeight="1" spans="1:20">
      <c r="A54" s="7">
        <v>51</v>
      </c>
      <c r="B54" s="9" t="s">
        <v>98</v>
      </c>
      <c r="C54" s="8" t="s">
        <v>98</v>
      </c>
      <c r="D54" s="9">
        <f t="shared" si="0"/>
        <v>22</v>
      </c>
      <c r="E54" s="9" t="str">
        <f t="shared" si="3"/>
        <v>女</v>
      </c>
      <c r="F54" s="9" t="s">
        <v>20</v>
      </c>
      <c r="G54" s="9" t="s">
        <v>21</v>
      </c>
      <c r="H54" s="8" t="s">
        <v>175</v>
      </c>
      <c r="I54" s="9" t="s">
        <v>22</v>
      </c>
      <c r="J54" s="9">
        <v>6.28</v>
      </c>
      <c r="K54" s="18">
        <v>28.15</v>
      </c>
      <c r="L54" s="13">
        <f t="shared" si="4"/>
        <v>0.223090586145648</v>
      </c>
      <c r="M54" s="15" t="s">
        <v>23</v>
      </c>
      <c r="N54" s="12">
        <v>6224</v>
      </c>
      <c r="O54" s="12"/>
      <c r="P54" s="12">
        <v>11203.2</v>
      </c>
      <c r="Q54" s="9" t="s">
        <v>24</v>
      </c>
      <c r="R54" s="9" t="s">
        <v>25</v>
      </c>
      <c r="S54" s="6" t="s">
        <v>96</v>
      </c>
      <c r="T54" s="20" t="s">
        <v>27</v>
      </c>
    </row>
    <row r="55" s="1" customFormat="1" ht="35" customHeight="1" spans="1:20">
      <c r="A55" s="7">
        <v>52</v>
      </c>
      <c r="B55" s="9" t="s">
        <v>99</v>
      </c>
      <c r="C55" s="8" t="s">
        <v>99</v>
      </c>
      <c r="D55" s="9">
        <f t="shared" si="0"/>
        <v>45</v>
      </c>
      <c r="E55" s="9" t="str">
        <f t="shared" si="3"/>
        <v>男</v>
      </c>
      <c r="F55" s="9" t="s">
        <v>20</v>
      </c>
      <c r="G55" s="9" t="s">
        <v>21</v>
      </c>
      <c r="H55" s="24" t="s">
        <v>176</v>
      </c>
      <c r="I55" s="9" t="s">
        <v>22</v>
      </c>
      <c r="J55" s="9">
        <v>6.28</v>
      </c>
      <c r="K55" s="18">
        <v>28.15</v>
      </c>
      <c r="L55" s="13">
        <f t="shared" si="4"/>
        <v>0.223090586145648</v>
      </c>
      <c r="M55" s="15" t="s">
        <v>95</v>
      </c>
      <c r="N55" s="12">
        <v>6224</v>
      </c>
      <c r="O55" s="12"/>
      <c r="P55" s="12">
        <v>11203.2</v>
      </c>
      <c r="Q55" s="9" t="s">
        <v>24</v>
      </c>
      <c r="R55" s="9" t="s">
        <v>25</v>
      </c>
      <c r="S55" s="6" t="s">
        <v>96</v>
      </c>
      <c r="T55" s="20" t="s">
        <v>27</v>
      </c>
    </row>
    <row r="56" s="1" customFormat="1" ht="35" customHeight="1" spans="1:20">
      <c r="A56" s="7">
        <v>53</v>
      </c>
      <c r="B56" s="9"/>
      <c r="C56" s="8" t="s">
        <v>100</v>
      </c>
      <c r="D56" s="9">
        <f t="shared" si="0"/>
        <v>44</v>
      </c>
      <c r="E56" s="9" t="str">
        <f t="shared" si="3"/>
        <v>女</v>
      </c>
      <c r="F56" s="9" t="s">
        <v>20</v>
      </c>
      <c r="G56" s="9" t="s">
        <v>21</v>
      </c>
      <c r="H56" s="24" t="s">
        <v>177</v>
      </c>
      <c r="I56" s="9" t="s">
        <v>22</v>
      </c>
      <c r="J56" s="9"/>
      <c r="K56" s="18"/>
      <c r="L56" s="13"/>
      <c r="M56" s="15"/>
      <c r="N56" s="12">
        <v>6224</v>
      </c>
      <c r="O56" s="12"/>
      <c r="P56" s="12">
        <v>11203.2</v>
      </c>
      <c r="Q56" s="9" t="s">
        <v>24</v>
      </c>
      <c r="R56" s="9" t="s">
        <v>25</v>
      </c>
      <c r="S56" s="9"/>
      <c r="T56" s="20" t="s">
        <v>27</v>
      </c>
    </row>
    <row r="57" s="1" customFormat="1" ht="35" customHeight="1" spans="1:20">
      <c r="A57" s="7">
        <v>54</v>
      </c>
      <c r="B57" s="9"/>
      <c r="C57" s="8" t="s">
        <v>101</v>
      </c>
      <c r="D57" s="9">
        <f t="shared" si="0"/>
        <v>16</v>
      </c>
      <c r="E57" s="9" t="str">
        <f t="shared" si="3"/>
        <v>男</v>
      </c>
      <c r="F57" s="9" t="s">
        <v>20</v>
      </c>
      <c r="G57" s="9" t="s">
        <v>21</v>
      </c>
      <c r="H57" s="24" t="s">
        <v>178</v>
      </c>
      <c r="I57" s="9" t="s">
        <v>22</v>
      </c>
      <c r="J57" s="9"/>
      <c r="K57" s="18"/>
      <c r="L57" s="13"/>
      <c r="M57" s="15"/>
      <c r="N57" s="12">
        <v>6224</v>
      </c>
      <c r="O57" s="12"/>
      <c r="P57" s="12">
        <v>11203.2</v>
      </c>
      <c r="Q57" s="9" t="s">
        <v>24</v>
      </c>
      <c r="R57" s="9" t="s">
        <v>25</v>
      </c>
      <c r="S57" s="9"/>
      <c r="T57" s="20" t="s">
        <v>35</v>
      </c>
    </row>
    <row r="58" s="1" customFormat="1" ht="35" customHeight="1" spans="1:20">
      <c r="A58" s="7">
        <v>55</v>
      </c>
      <c r="B58" s="9" t="s">
        <v>102</v>
      </c>
      <c r="C58" s="8" t="s">
        <v>102</v>
      </c>
      <c r="D58" s="9">
        <f t="shared" si="0"/>
        <v>39</v>
      </c>
      <c r="E58" s="9" t="str">
        <f t="shared" si="3"/>
        <v>男</v>
      </c>
      <c r="F58" s="9" t="s">
        <v>20</v>
      </c>
      <c r="G58" s="9" t="s">
        <v>21</v>
      </c>
      <c r="H58" s="24" t="s">
        <v>179</v>
      </c>
      <c r="I58" s="9" t="s">
        <v>22</v>
      </c>
      <c r="J58" s="9">
        <v>6.28</v>
      </c>
      <c r="K58" s="18">
        <v>28.15</v>
      </c>
      <c r="L58" s="13">
        <f t="shared" ref="L58:L63" si="5">J58/K58</f>
        <v>0.223090586145648</v>
      </c>
      <c r="M58" s="15" t="s">
        <v>95</v>
      </c>
      <c r="N58" s="12">
        <v>6224</v>
      </c>
      <c r="O58" s="12"/>
      <c r="P58" s="12">
        <v>11203.2</v>
      </c>
      <c r="Q58" s="9" t="s">
        <v>24</v>
      </c>
      <c r="R58" s="9" t="s">
        <v>25</v>
      </c>
      <c r="S58" s="6" t="s">
        <v>96</v>
      </c>
      <c r="T58" s="20" t="s">
        <v>27</v>
      </c>
    </row>
    <row r="59" s="1" customFormat="1" ht="35" customHeight="1" spans="1:20">
      <c r="A59" s="7">
        <v>56</v>
      </c>
      <c r="B59" s="9"/>
      <c r="C59" s="8" t="s">
        <v>103</v>
      </c>
      <c r="D59" s="9">
        <f t="shared" si="0"/>
        <v>33</v>
      </c>
      <c r="E59" s="9" t="str">
        <f t="shared" si="3"/>
        <v>女</v>
      </c>
      <c r="F59" s="9" t="s">
        <v>20</v>
      </c>
      <c r="G59" s="9" t="s">
        <v>21</v>
      </c>
      <c r="H59" s="24" t="s">
        <v>180</v>
      </c>
      <c r="I59" s="9" t="s">
        <v>22</v>
      </c>
      <c r="J59" s="9"/>
      <c r="K59" s="18"/>
      <c r="L59" s="13"/>
      <c r="M59" s="15"/>
      <c r="N59" s="12">
        <v>6224</v>
      </c>
      <c r="O59" s="12"/>
      <c r="P59" s="12">
        <v>11203.2</v>
      </c>
      <c r="Q59" s="9" t="s">
        <v>24</v>
      </c>
      <c r="R59" s="9" t="s">
        <v>25</v>
      </c>
      <c r="S59" s="9"/>
      <c r="T59" s="20" t="s">
        <v>27</v>
      </c>
    </row>
    <row r="60" s="1" customFormat="1" ht="35" customHeight="1" spans="1:20">
      <c r="A60" s="7">
        <v>57</v>
      </c>
      <c r="B60" s="8" t="s">
        <v>104</v>
      </c>
      <c r="C60" s="8" t="s">
        <v>105</v>
      </c>
      <c r="D60" s="9">
        <f t="shared" si="0"/>
        <v>55</v>
      </c>
      <c r="E60" s="9" t="str">
        <f t="shared" si="3"/>
        <v>男</v>
      </c>
      <c r="F60" s="9" t="s">
        <v>20</v>
      </c>
      <c r="G60" s="9" t="s">
        <v>21</v>
      </c>
      <c r="H60" s="24" t="s">
        <v>181</v>
      </c>
      <c r="I60" s="9" t="s">
        <v>22</v>
      </c>
      <c r="J60" s="9">
        <v>5.37</v>
      </c>
      <c r="K60" s="9">
        <v>8.75</v>
      </c>
      <c r="L60" s="13">
        <f t="shared" si="5"/>
        <v>0.613714285714286</v>
      </c>
      <c r="M60" s="15" t="s">
        <v>23</v>
      </c>
      <c r="N60" s="12">
        <v>6224</v>
      </c>
      <c r="O60" s="12"/>
      <c r="P60" s="12">
        <v>26140.8</v>
      </c>
      <c r="Q60" s="9" t="s">
        <v>24</v>
      </c>
      <c r="R60" s="9" t="s">
        <v>25</v>
      </c>
      <c r="S60" s="9" t="s">
        <v>106</v>
      </c>
      <c r="T60" s="20" t="s">
        <v>38</v>
      </c>
    </row>
    <row r="61" s="1" customFormat="1" ht="35" customHeight="1" spans="1:20">
      <c r="A61" s="7">
        <v>58</v>
      </c>
      <c r="B61" s="9"/>
      <c r="C61" s="8" t="s">
        <v>107</v>
      </c>
      <c r="D61" s="9">
        <f t="shared" si="0"/>
        <v>28</v>
      </c>
      <c r="E61" s="9" t="str">
        <f t="shared" si="3"/>
        <v>女</v>
      </c>
      <c r="F61" s="9" t="s">
        <v>20</v>
      </c>
      <c r="G61" s="9" t="s">
        <v>21</v>
      </c>
      <c r="H61" s="8" t="s">
        <v>182</v>
      </c>
      <c r="I61" s="9" t="s">
        <v>22</v>
      </c>
      <c r="J61" s="9"/>
      <c r="K61" s="9"/>
      <c r="L61" s="13"/>
      <c r="M61" s="15"/>
      <c r="N61" s="12">
        <v>6224</v>
      </c>
      <c r="O61" s="12"/>
      <c r="P61" s="12">
        <v>26140.8</v>
      </c>
      <c r="Q61" s="9" t="s">
        <v>24</v>
      </c>
      <c r="R61" s="9" t="s">
        <v>25</v>
      </c>
      <c r="S61" s="9"/>
      <c r="T61" s="20" t="s">
        <v>27</v>
      </c>
    </row>
    <row r="62" s="1" customFormat="1" ht="35" customHeight="1" spans="1:20">
      <c r="A62" s="7">
        <v>59</v>
      </c>
      <c r="B62" s="9"/>
      <c r="C62" s="8" t="s">
        <v>104</v>
      </c>
      <c r="D62" s="9">
        <f t="shared" si="0"/>
        <v>29</v>
      </c>
      <c r="E62" s="9" t="str">
        <f t="shared" si="3"/>
        <v>男</v>
      </c>
      <c r="F62" s="9" t="s">
        <v>20</v>
      </c>
      <c r="G62" s="9" t="s">
        <v>21</v>
      </c>
      <c r="H62" s="8" t="s">
        <v>183</v>
      </c>
      <c r="I62" s="9" t="s">
        <v>22</v>
      </c>
      <c r="J62" s="9"/>
      <c r="K62" s="9"/>
      <c r="L62" s="13"/>
      <c r="M62" s="15"/>
      <c r="N62" s="12">
        <v>6224</v>
      </c>
      <c r="O62" s="12"/>
      <c r="P62" s="12">
        <v>26140.8</v>
      </c>
      <c r="Q62" s="9" t="s">
        <v>24</v>
      </c>
      <c r="R62" s="9" t="s">
        <v>25</v>
      </c>
      <c r="S62" s="9"/>
      <c r="T62" s="20" t="s">
        <v>27</v>
      </c>
    </row>
    <row r="63" s="1" customFormat="1" ht="35" customHeight="1" spans="1:20">
      <c r="A63" s="7">
        <v>60</v>
      </c>
      <c r="B63" s="9" t="s">
        <v>108</v>
      </c>
      <c r="C63" s="9" t="s">
        <v>108</v>
      </c>
      <c r="D63" s="9">
        <f t="shared" si="0"/>
        <v>56</v>
      </c>
      <c r="E63" s="9" t="str">
        <f t="shared" si="3"/>
        <v>男</v>
      </c>
      <c r="F63" s="9" t="s">
        <v>20</v>
      </c>
      <c r="G63" s="9" t="s">
        <v>21</v>
      </c>
      <c r="H63" s="24" t="s">
        <v>184</v>
      </c>
      <c r="I63" s="9" t="s">
        <v>22</v>
      </c>
      <c r="J63" s="9">
        <v>6.02</v>
      </c>
      <c r="K63" s="9">
        <v>15.79</v>
      </c>
      <c r="L63" s="13">
        <f t="shared" si="5"/>
        <v>0.381253958201393</v>
      </c>
      <c r="M63" s="15" t="s">
        <v>23</v>
      </c>
      <c r="N63" s="12">
        <v>6224</v>
      </c>
      <c r="O63" s="12"/>
      <c r="P63" s="12">
        <v>14937.6</v>
      </c>
      <c r="Q63" s="9" t="s">
        <v>24</v>
      </c>
      <c r="R63" s="9" t="s">
        <v>25</v>
      </c>
      <c r="S63" s="9" t="s">
        <v>109</v>
      </c>
      <c r="T63" s="20" t="s">
        <v>38</v>
      </c>
    </row>
    <row r="64" s="1" customFormat="1" ht="35" customHeight="1" spans="1:20">
      <c r="A64" s="7">
        <v>61</v>
      </c>
      <c r="B64" s="9"/>
      <c r="C64" s="8" t="s">
        <v>110</v>
      </c>
      <c r="D64" s="9">
        <f t="shared" si="0"/>
        <v>54</v>
      </c>
      <c r="E64" s="9" t="str">
        <f t="shared" si="3"/>
        <v>女</v>
      </c>
      <c r="F64" s="9" t="s">
        <v>20</v>
      </c>
      <c r="G64" s="9" t="s">
        <v>21</v>
      </c>
      <c r="H64" s="8" t="s">
        <v>185</v>
      </c>
      <c r="I64" s="9" t="s">
        <v>22</v>
      </c>
      <c r="J64" s="9"/>
      <c r="K64" s="9"/>
      <c r="L64" s="13"/>
      <c r="M64" s="15"/>
      <c r="N64" s="12">
        <v>6224</v>
      </c>
      <c r="O64" s="15"/>
      <c r="P64" s="12">
        <v>14937.6</v>
      </c>
      <c r="Q64" s="9" t="s">
        <v>24</v>
      </c>
      <c r="R64" s="9" t="s">
        <v>25</v>
      </c>
      <c r="S64" s="9"/>
      <c r="T64" s="20" t="s">
        <v>38</v>
      </c>
    </row>
    <row r="65" s="1" customFormat="1" ht="35" customHeight="1" spans="1:20">
      <c r="A65" s="7">
        <v>62</v>
      </c>
      <c r="B65" s="9"/>
      <c r="C65" s="8" t="s">
        <v>111</v>
      </c>
      <c r="D65" s="9">
        <f t="shared" si="0"/>
        <v>32</v>
      </c>
      <c r="E65" s="9" t="str">
        <f t="shared" si="3"/>
        <v>男</v>
      </c>
      <c r="F65" s="9" t="s">
        <v>20</v>
      </c>
      <c r="G65" s="9" t="s">
        <v>21</v>
      </c>
      <c r="H65" s="8" t="s">
        <v>186</v>
      </c>
      <c r="I65" s="9" t="s">
        <v>22</v>
      </c>
      <c r="J65" s="9"/>
      <c r="K65" s="9"/>
      <c r="L65" s="13"/>
      <c r="M65" s="15"/>
      <c r="N65" s="12">
        <v>6224</v>
      </c>
      <c r="O65" s="15"/>
      <c r="P65" s="12">
        <v>14937.6</v>
      </c>
      <c r="Q65" s="9" t="s">
        <v>24</v>
      </c>
      <c r="R65" s="9" t="s">
        <v>25</v>
      </c>
      <c r="S65" s="9"/>
      <c r="T65" s="20" t="s">
        <v>27</v>
      </c>
    </row>
    <row r="66" s="1" customFormat="1" ht="35" customHeight="1" spans="1:20">
      <c r="A66" s="7">
        <v>63</v>
      </c>
      <c r="B66" s="9"/>
      <c r="C66" s="8" t="s">
        <v>112</v>
      </c>
      <c r="D66" s="9">
        <f t="shared" si="0"/>
        <v>30</v>
      </c>
      <c r="E66" s="9" t="str">
        <f t="shared" si="3"/>
        <v>女</v>
      </c>
      <c r="F66" s="9" t="s">
        <v>20</v>
      </c>
      <c r="G66" s="9" t="s">
        <v>21</v>
      </c>
      <c r="H66" s="8" t="s">
        <v>187</v>
      </c>
      <c r="I66" s="9" t="s">
        <v>22</v>
      </c>
      <c r="J66" s="9"/>
      <c r="K66" s="9"/>
      <c r="L66" s="13"/>
      <c r="M66" s="15"/>
      <c r="N66" s="12">
        <v>6224</v>
      </c>
      <c r="O66" s="15"/>
      <c r="P66" s="12">
        <v>14937.6</v>
      </c>
      <c r="Q66" s="9" t="s">
        <v>24</v>
      </c>
      <c r="R66" s="9" t="s">
        <v>25</v>
      </c>
      <c r="S66" s="9"/>
      <c r="T66" s="20" t="s">
        <v>27</v>
      </c>
    </row>
    <row r="67" s="1" customFormat="1" ht="35" customHeight="1" spans="1:20">
      <c r="A67" s="7">
        <v>64</v>
      </c>
      <c r="B67" s="8" t="s">
        <v>113</v>
      </c>
      <c r="C67" s="8" t="s">
        <v>113</v>
      </c>
      <c r="D67" s="9">
        <f t="shared" si="0"/>
        <v>61</v>
      </c>
      <c r="E67" s="9" t="str">
        <f t="shared" si="3"/>
        <v>男</v>
      </c>
      <c r="F67" s="9" t="s">
        <v>20</v>
      </c>
      <c r="G67" s="9" t="s">
        <v>21</v>
      </c>
      <c r="H67" s="8" t="s">
        <v>188</v>
      </c>
      <c r="I67" s="9" t="s">
        <v>22</v>
      </c>
      <c r="J67" s="9">
        <v>12.04</v>
      </c>
      <c r="K67" s="9">
        <v>20.81</v>
      </c>
      <c r="L67" s="13">
        <f>J67/K67</f>
        <v>0.578567996155694</v>
      </c>
      <c r="M67" s="15" t="s">
        <v>23</v>
      </c>
      <c r="N67" s="12">
        <v>6224</v>
      </c>
      <c r="O67" s="15"/>
      <c r="P67" s="12">
        <v>22406.4</v>
      </c>
      <c r="Q67" s="9" t="s">
        <v>24</v>
      </c>
      <c r="R67" s="9" t="s">
        <v>25</v>
      </c>
      <c r="S67" s="6" t="s">
        <v>114</v>
      </c>
      <c r="T67" s="20" t="s">
        <v>38</v>
      </c>
    </row>
    <row r="68" s="1" customFormat="1" ht="35" customHeight="1" spans="1:20">
      <c r="A68" s="7">
        <v>65</v>
      </c>
      <c r="B68" s="9"/>
      <c r="C68" s="8" t="s">
        <v>115</v>
      </c>
      <c r="D68" s="9">
        <f t="shared" ref="D68:D71" si="6">2013-MID(H68,7,4)</f>
        <v>61</v>
      </c>
      <c r="E68" s="9" t="str">
        <f t="shared" si="3"/>
        <v>女</v>
      </c>
      <c r="F68" s="9" t="s">
        <v>20</v>
      </c>
      <c r="G68" s="9" t="s">
        <v>21</v>
      </c>
      <c r="H68" s="8" t="s">
        <v>189</v>
      </c>
      <c r="I68" s="9" t="s">
        <v>22</v>
      </c>
      <c r="J68" s="9"/>
      <c r="K68" s="9"/>
      <c r="L68" s="13"/>
      <c r="M68" s="15"/>
      <c r="N68" s="12">
        <v>6224</v>
      </c>
      <c r="O68" s="15"/>
      <c r="P68" s="12">
        <v>22406.4</v>
      </c>
      <c r="Q68" s="9" t="s">
        <v>24</v>
      </c>
      <c r="R68" s="9" t="s">
        <v>25</v>
      </c>
      <c r="S68" s="6"/>
      <c r="T68" s="20" t="s">
        <v>38</v>
      </c>
    </row>
    <row r="69" s="1" customFormat="1" ht="35" customHeight="1" spans="1:20">
      <c r="A69" s="7">
        <v>66</v>
      </c>
      <c r="B69" s="9"/>
      <c r="C69" s="8" t="s">
        <v>116</v>
      </c>
      <c r="D69" s="9">
        <f t="shared" si="6"/>
        <v>38</v>
      </c>
      <c r="E69" s="9" t="str">
        <f t="shared" si="3"/>
        <v>女</v>
      </c>
      <c r="F69" s="9" t="s">
        <v>20</v>
      </c>
      <c r="G69" s="9" t="s">
        <v>21</v>
      </c>
      <c r="H69" s="8" t="s">
        <v>190</v>
      </c>
      <c r="I69" s="9" t="s">
        <v>22</v>
      </c>
      <c r="J69" s="9"/>
      <c r="K69" s="9"/>
      <c r="L69" s="13"/>
      <c r="M69" s="15"/>
      <c r="N69" s="12">
        <v>6224</v>
      </c>
      <c r="O69" s="15"/>
      <c r="P69" s="12">
        <v>22406.4</v>
      </c>
      <c r="Q69" s="9" t="s">
        <v>24</v>
      </c>
      <c r="R69" s="9" t="s">
        <v>25</v>
      </c>
      <c r="S69" s="6"/>
      <c r="T69" s="20" t="s">
        <v>27</v>
      </c>
    </row>
    <row r="70" s="2" customFormat="1" ht="35" customHeight="1" spans="1:20">
      <c r="A70" s="7">
        <v>67</v>
      </c>
      <c r="B70" s="9" t="s">
        <v>117</v>
      </c>
      <c r="C70" s="8" t="s">
        <v>117</v>
      </c>
      <c r="D70" s="9">
        <f t="shared" si="6"/>
        <v>40</v>
      </c>
      <c r="E70" s="9" t="str">
        <f t="shared" si="3"/>
        <v>男</v>
      </c>
      <c r="F70" s="9" t="s">
        <v>20</v>
      </c>
      <c r="G70" s="9" t="s">
        <v>21</v>
      </c>
      <c r="H70" s="8" t="s">
        <v>191</v>
      </c>
      <c r="I70" s="9" t="s">
        <v>22</v>
      </c>
      <c r="J70" s="9">
        <v>12.04</v>
      </c>
      <c r="K70" s="9">
        <v>20.81</v>
      </c>
      <c r="L70" s="13">
        <f>J70/K70</f>
        <v>0.578567996155694</v>
      </c>
      <c r="M70" s="15" t="s">
        <v>23</v>
      </c>
      <c r="N70" s="12">
        <v>6224</v>
      </c>
      <c r="O70" s="15"/>
      <c r="P70" s="12">
        <v>22406.4</v>
      </c>
      <c r="Q70" s="9" t="s">
        <v>24</v>
      </c>
      <c r="R70" s="9" t="s">
        <v>25</v>
      </c>
      <c r="S70" s="6" t="s">
        <v>114</v>
      </c>
      <c r="T70" s="20" t="s">
        <v>27</v>
      </c>
    </row>
    <row r="71" s="2" customFormat="1" ht="35" customHeight="1" spans="1:20">
      <c r="A71" s="7">
        <v>68</v>
      </c>
      <c r="B71" s="9"/>
      <c r="C71" s="8" t="s">
        <v>118</v>
      </c>
      <c r="D71" s="9">
        <f t="shared" si="6"/>
        <v>40</v>
      </c>
      <c r="E71" s="9" t="str">
        <f t="shared" si="3"/>
        <v>女</v>
      </c>
      <c r="F71" s="9" t="s">
        <v>20</v>
      </c>
      <c r="G71" s="9" t="s">
        <v>21</v>
      </c>
      <c r="H71" s="8" t="s">
        <v>192</v>
      </c>
      <c r="I71" s="9" t="s">
        <v>22</v>
      </c>
      <c r="J71" s="9"/>
      <c r="K71" s="9"/>
      <c r="L71" s="13"/>
      <c r="M71" s="15"/>
      <c r="N71" s="12">
        <v>6224</v>
      </c>
      <c r="O71" s="15"/>
      <c r="P71" s="12">
        <v>22406.4</v>
      </c>
      <c r="Q71" s="9" t="s">
        <v>24</v>
      </c>
      <c r="R71" s="9" t="s">
        <v>25</v>
      </c>
      <c r="S71" s="6"/>
      <c r="T71" s="20" t="s">
        <v>27</v>
      </c>
    </row>
    <row r="72" s="2" customFormat="1" ht="35" customHeight="1" spans="1:20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7">
        <v>1472424</v>
      </c>
      <c r="Q72" s="9"/>
      <c r="R72" s="9"/>
      <c r="S72" s="9"/>
      <c r="T72" s="9"/>
    </row>
  </sheetData>
  <sheetProtection formatCells="0" insertHyperlinks="0" autoFilter="0"/>
  <autoFilter ref="A3:XEP72">
    <extLst/>
  </autoFilter>
  <mergeCells count="99">
    <mergeCell ref="A1:T1"/>
    <mergeCell ref="A2:T2"/>
    <mergeCell ref="A72:O72"/>
    <mergeCell ref="Q72:T72"/>
    <mergeCell ref="J4:J6"/>
    <mergeCell ref="J7:J11"/>
    <mergeCell ref="J12:J14"/>
    <mergeCell ref="J15:J18"/>
    <mergeCell ref="J19:J21"/>
    <mergeCell ref="J22:J24"/>
    <mergeCell ref="J25:J27"/>
    <mergeCell ref="J28:J30"/>
    <mergeCell ref="J34:J38"/>
    <mergeCell ref="J39:J40"/>
    <mergeCell ref="J42:J48"/>
    <mergeCell ref="J49:J51"/>
    <mergeCell ref="J52:J53"/>
    <mergeCell ref="J55:J57"/>
    <mergeCell ref="J58:J59"/>
    <mergeCell ref="J60:J62"/>
    <mergeCell ref="J63:J66"/>
    <mergeCell ref="J67:J69"/>
    <mergeCell ref="J70:J71"/>
    <mergeCell ref="K4:K6"/>
    <mergeCell ref="K7:K11"/>
    <mergeCell ref="K12:K14"/>
    <mergeCell ref="K15:K18"/>
    <mergeCell ref="K19:K21"/>
    <mergeCell ref="K22:K24"/>
    <mergeCell ref="K25:K27"/>
    <mergeCell ref="K28:K30"/>
    <mergeCell ref="K34:K38"/>
    <mergeCell ref="K39:K40"/>
    <mergeCell ref="K42:K48"/>
    <mergeCell ref="K49:K51"/>
    <mergeCell ref="K52:K53"/>
    <mergeCell ref="K55:K57"/>
    <mergeCell ref="K58:K59"/>
    <mergeCell ref="K60:K62"/>
    <mergeCell ref="K63:K66"/>
    <mergeCell ref="K67:K69"/>
    <mergeCell ref="K70:K71"/>
    <mergeCell ref="L4:L6"/>
    <mergeCell ref="L7:L11"/>
    <mergeCell ref="L12:L14"/>
    <mergeCell ref="L15:L18"/>
    <mergeCell ref="L19:L21"/>
    <mergeCell ref="L22:L24"/>
    <mergeCell ref="L25:L27"/>
    <mergeCell ref="L28:L30"/>
    <mergeCell ref="L34:L38"/>
    <mergeCell ref="L39:L40"/>
    <mergeCell ref="L42:L48"/>
    <mergeCell ref="L49:L51"/>
    <mergeCell ref="L52:L53"/>
    <mergeCell ref="L55:L57"/>
    <mergeCell ref="L58:L59"/>
    <mergeCell ref="L60:L62"/>
    <mergeCell ref="L63:L66"/>
    <mergeCell ref="L67:L69"/>
    <mergeCell ref="L70:L71"/>
    <mergeCell ref="M4:M6"/>
    <mergeCell ref="M7:M11"/>
    <mergeCell ref="M12:M14"/>
    <mergeCell ref="M15:M18"/>
    <mergeCell ref="M19:M21"/>
    <mergeCell ref="M22:M24"/>
    <mergeCell ref="M25:M27"/>
    <mergeCell ref="M28:M30"/>
    <mergeCell ref="M34:M38"/>
    <mergeCell ref="M39:M40"/>
    <mergeCell ref="M42:M48"/>
    <mergeCell ref="M49:M51"/>
    <mergeCell ref="M52:M53"/>
    <mergeCell ref="M55:M57"/>
    <mergeCell ref="M58:M59"/>
    <mergeCell ref="M60:M62"/>
    <mergeCell ref="M63:M66"/>
    <mergeCell ref="M67:M69"/>
    <mergeCell ref="M70:M71"/>
    <mergeCell ref="S4:S6"/>
    <mergeCell ref="S7:S11"/>
    <mergeCell ref="S12:S14"/>
    <mergeCell ref="S15:S18"/>
    <mergeCell ref="S19:S21"/>
    <mergeCell ref="S22:S24"/>
    <mergeCell ref="S25:S27"/>
    <mergeCell ref="S28:S30"/>
    <mergeCell ref="S34:S38"/>
    <mergeCell ref="S39:S40"/>
    <mergeCell ref="S42:S48"/>
    <mergeCell ref="S49:S51"/>
    <mergeCell ref="S52:S53"/>
    <mergeCell ref="S55:S57"/>
    <mergeCell ref="S58:S59"/>
    <mergeCell ref="S60:S62"/>
    <mergeCell ref="S63:S66"/>
    <mergeCell ref="S67:S69"/>
    <mergeCell ref="S70:S71"/>
  </mergeCells>
  <printOptions horizontalCentered="1"/>
  <pageMargins left="0.118055555555556" right="0.118055555555556" top="0.511805555555556" bottom="0.314583333333333" header="0.354166666666667" footer="0.275"/>
  <pageSetup paperSize="9" scale="6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登记表</vt:lpstr>
      <vt:lpstr>资金测算表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2021-07-30T10:31:00Z</dcterms:created>
  <dcterms:modified xsi:type="dcterms:W3CDTF">2022-10-11T07:11:19Z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E2EEFA29BDBA47B98950F669BD85E750</vt:lpwstr>
  </property>
</Properties>
</file>