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7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<sst xmlns="http://schemas.openxmlformats.org/spreadsheetml/2006/main" count="336" uniqueCount="230">
  <si>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</si>
  <si>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</si>
  <si>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</si>
  <si>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</si>
  <si>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</si>
  <si>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</si>
  <si>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</si>
  <si>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</si>
  <si>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</si>
  <si>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</si>
  <si>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</si>
  <si>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</si>
  <si>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</si>
  <si>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二、纳入预算管理的政府性基金收入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</si>
  <si>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</si>
  <si>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</si>
  <si>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</si>
  <si>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</si>
  <si>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</si>
  <si>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</si>
  <si>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</si>
  <si>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</si>
  <si>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</si>
  <si>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</si>
  <si>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</si>
  <si>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</si>
  <si>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（十）医疗卫生与计划生育支出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</si>
  <si>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</si>
  <si>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</si>
  <si>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</si>
  <si>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</si>
  <si>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</si>
  <si>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</si>
  <si>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</si>
  <si>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</si>
  <si>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</si>
  <si>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</si>
  <si>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</si>
  <si>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</si>
  <si>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</si>
  <si>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</si>
  <si>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</si>
  <si>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</si>
  <si>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</si>
  <si>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</si>
  <si>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</si>
  <si>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</si>
  <si>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</si>
  <si>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</si>
  <si>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</si>
  <si>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</si>
  <si>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</si>
  <si>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</si>
  <si>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</si>
  <si>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</si>
  <si>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</si>
  <si>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</si>
  <si>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</si>
  <si>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</si>
  <si>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</si>
  <si>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</si>
  <si>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</si>
  <si>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</si>
  <si>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</si>
  <si>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</si>
  <si>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</si>
  <si>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</si>
  <si>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</si>
  <si>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</si>
  <si>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</si>
  <si>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</si>
  <si>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</si>
  <si>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</si>
  <si>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</si>
  <si>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</si>
  <si>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</si>
  <si>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</si>
  <si>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</si>
  <si>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</si>
  <si>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</si>
  <si>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</si>
  <si>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永登县中川镇人民政府</t>
  </si>
  <si>
    <t>行政运行</t>
  </si>
  <si>
    <t>财政事业运行</t>
  </si>
  <si>
    <t>公共安全支出</t>
  </si>
  <si>
    <t>文化体育与传媒支出</t>
  </si>
  <si>
    <t>医疗卫生与计划生育支出</t>
  </si>
  <si>
    <t>农业事业运行</t>
  </si>
  <si>
    <t>林业事业运行</t>
  </si>
  <si>
    <t>水利事业运行</t>
  </si>
  <si>
    <t>对村名委员会和村党支部的补助</t>
  </si>
  <si>
    <t>附表1-3</t>
  </si>
  <si>
    <t>部门预算支出总表</t>
  </si>
  <si>
    <t>一般公共预算支出</t>
  </si>
  <si>
    <t>政府性基金预算支出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</si>
  <si>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</si>
  <si>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</si>
  <si>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</si>
  <si>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</si>
  <si>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</si>
  <si>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</si>
  <si>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</si>
  <si>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</si>
  <si>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</si>
  <si>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</si>
  <si>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</si>
  <si>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</si>
  <si>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</si>
  <si>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20106</t>
  </si>
  <si>
    <t>财政事务</t>
  </si>
  <si>
    <t>2010650</t>
  </si>
  <si>
    <t xml:space="preserve">  事业运行</t>
  </si>
  <si>
    <t>204</t>
  </si>
  <si>
    <t>20406</t>
  </si>
  <si>
    <t>司法</t>
  </si>
  <si>
    <t>2040650</t>
  </si>
  <si>
    <t>207</t>
  </si>
  <si>
    <t>20701</t>
  </si>
  <si>
    <t>文化</t>
  </si>
  <si>
    <t>2070109</t>
  </si>
  <si>
    <t xml:space="preserve">  群众文化</t>
  </si>
  <si>
    <t>208</t>
  </si>
  <si>
    <t>社会保障和就业支出</t>
  </si>
  <si>
    <t>行政事业单位养老支出</t>
  </si>
  <si>
    <t>机关事业单位基本养老保险缴费支出</t>
  </si>
  <si>
    <t>210</t>
  </si>
  <si>
    <t>21007</t>
  </si>
  <si>
    <t>计划生育事务</t>
  </si>
  <si>
    <t>2100716</t>
  </si>
  <si>
    <t xml:space="preserve">  计划生育机构</t>
  </si>
  <si>
    <t>行政事业单位医疗</t>
  </si>
  <si>
    <t>行政单位医疗</t>
  </si>
  <si>
    <t>2101102</t>
  </si>
  <si>
    <t>事业单位医疗</t>
  </si>
  <si>
    <t>公务员医疗补助</t>
  </si>
  <si>
    <t>213</t>
  </si>
  <si>
    <t>农林水支出</t>
  </si>
  <si>
    <t>21301</t>
  </si>
  <si>
    <t>农业</t>
  </si>
  <si>
    <t>2130104</t>
  </si>
  <si>
    <t>21302</t>
  </si>
  <si>
    <t>林业</t>
  </si>
  <si>
    <t>2130204</t>
  </si>
  <si>
    <t xml:space="preserve">  林业事业机构</t>
  </si>
  <si>
    <t>21303</t>
  </si>
  <si>
    <t>水利</t>
  </si>
  <si>
    <t>2130304</t>
  </si>
  <si>
    <t xml:space="preserve">  水利行业业务管理</t>
  </si>
  <si>
    <t>21307</t>
  </si>
  <si>
    <t>农村综合改革</t>
  </si>
  <si>
    <t>2130705</t>
  </si>
  <si>
    <t xml:space="preserve">  对村民委员会和村党支部的补助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</si>
  <si>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</si>
  <si>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</si>
  <si>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</si>
  <si>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</si>
  <si>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</si>
  <si>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</si>
  <si>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附表1-5</t>
  </si>
  <si>
    <t>一般公共预算基本支出情况表</t>
  </si>
  <si>
    <t>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</si>
  <si>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</si>
  <si>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</si>
  <si>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</si>
  <si>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</si>
  <si>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</si>
  <si>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</si>
  <si>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</si>
  <si>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</si>
  <si>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</si>
  <si>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</si>
  <si>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</si>
  <si>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</si>
  <si>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</si>
  <si>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</si>
  <si>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</si>
  <si>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</si>
  <si>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</si>
  <si>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</si>
  <si>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</si>
  <si>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</si>
  <si>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</si>
  <si>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</si>
  <si>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</si>
  <si>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</si>
  <si>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</si>
  <si>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</si>
  <si>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</si>
  <si>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</si>
  <si>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</si>
  <si>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</si>
  <si>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</si>
  <si>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</si>
  <si>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</si>
  <si>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</si>
  <si>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</si>
  <si>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</si>
  <si>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</si>
  <si>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</si>
  <si>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</si>
  <si>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</si>
  <si>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</si>
  <si>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</si>
  <si>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</si>
  <si>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</si>
  <si>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</si>
  <si>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30226</t>
  </si>
  <si>
    <t>劳务费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</si>
  <si>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</si>
  <si>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</si>
  <si>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</si>
  <si>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</si>
  <si>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</si>
  <si>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</si>
  <si>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</si>
  <si>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</si>
  <si>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30305</t>
  </si>
  <si>
    <t>生活补助</t>
  </si>
  <si>
    <t>附表1-6</t>
  </si>
  <si>
    <t>一般公共预算“三公”经费、会议费及培训费支出表</t>
  </si>
  <si>
    <t>支出合计</t>
  </si>
  <si>
    <t>“三公”经费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</si>
  <si>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</si>
  <si>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</si>
  <si>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</si>
  <si>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</si>
  <si>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</si>
  <si>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中川镇人民政府</t>
  </si>
  <si>
    <t>附表1-7</t>
  </si>
  <si>
    <t>政府性基金预算支出表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</si>
</sst>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</numFmts>
  <fonts count="40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29" fillId="0" borderId="4" applyNumberFormat="0" applyFill="0" applyAlignment="0" applyProtection="0"/>
    <xf numFmtId="0" fontId="22" fillId="8" borderId="0" applyNumberFormat="0" applyBorder="0" applyAlignment="0" applyProtection="0"/>
    <xf numFmtId="0" fontId="18" fillId="0" borderId="5" applyNumberFormat="0" applyFill="0" applyAlignment="0" applyProtection="0"/>
    <xf numFmtId="0" fontId="22" fillId="9" borderId="0" applyNumberFormat="0" applyBorder="0" applyAlignment="0" applyProtection="0"/>
    <xf numFmtId="0" fontId="30" fillId="10" borderId="6" applyNumberFormat="0" applyAlignment="0" applyProtection="0"/>
    <xf numFmtId="0" fontId="26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22" fillId="12" borderId="0" applyNumberFormat="0" applyBorder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1" fillId="2" borderId="0" applyNumberFormat="0" applyBorder="0" applyAlignment="0" applyProtection="0"/>
    <xf numFmtId="0" fontId="33" fillId="13" borderId="0" applyNumberFormat="0" applyBorder="0" applyAlignment="0" applyProtection="0"/>
    <xf numFmtId="0" fontId="4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  <xf numFmtId="0" fontId="34" fillId="0" borderId="0">
      <alignment vertical="center"/>
      <protection/>
    </xf>
  </cellStyleXfs>
  <cellXfs count="88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right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>
      <alignment vertical="center"/>
    </xf>
    <xf numFmtId="0" fontId="2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/>
    </xf>
    <xf numFmtId="176" fontId="10" fillId="24" borderId="10" xfId="0" applyNumberFormat="1" applyFont="1" applyFill="1" applyBorder="1" applyAlignment="1">
      <alignment horizontal="center" vertical="center"/>
    </xf>
    <xf numFmtId="176" fontId="10" fillId="24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14" fillId="0" borderId="11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vertical="center" wrapText="1"/>
    </xf>
    <xf numFmtId="177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25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3" fillId="25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行财预算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_Sheet1" xfId="65"/>
    <cellStyle name="常规_兰州新区2015年基本支出及项目支出预算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showZeros="0" zoomScaleSheetLayoutView="100" workbookViewId="0" topLeftCell="A1">
      <selection activeCell="D61" sqref="D61"/>
    </sheetView>
  </sheetViews>
  <sheetFormatPr defaultColWidth="10.28125" defaultRowHeight="12.75" customHeight="1"/>
  <cols>
    <col min="1" max="1" width="29.7109375" style="0" customWidth="1"/>
    <col min="2" max="2" width="15.8515625" style="0" customWidth="1"/>
    <col min="3" max="3" width="29.57421875" style="0" bestFit="1" customWidth="1"/>
    <col min="4" max="4" width="17.140625" style="0" customWidth="1"/>
  </cols>
  <sheetData>
    <row r="1" spans="1:2" s="83" customFormat="1" ht="13.5">
      <c r="A1" s="1" t="s">
        <v>0</v>
      </c>
      <c r="B1" s="84"/>
    </row>
    <row r="2" spans="1:4" ht="26.25" customHeight="1">
      <c r="A2" s="2" t="s">
        <v>1</v>
      </c>
      <c r="B2" s="2"/>
      <c r="C2" s="2"/>
      <c r="D2" s="2"/>
    </row>
    <row r="3" spans="1:4" ht="13.5" customHeight="1">
      <c r="A3" s="74"/>
      <c r="B3" s="75"/>
      <c r="C3" s="76"/>
      <c r="D3" s="3" t="s">
        <v>2</v>
      </c>
    </row>
    <row r="4" spans="1:4" ht="24.75" customHeight="1">
      <c r="A4" s="4" t="s">
        <v>3</v>
      </c>
      <c r="B4" s="4"/>
      <c r="C4" s="4" t="s">
        <v>4</v>
      </c>
      <c r="D4" s="4"/>
    </row>
    <row r="5" spans="1:4" ht="24.7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4.75" customHeight="1">
      <c r="A6" s="15" t="s">
        <v>7</v>
      </c>
      <c r="B6" s="77">
        <v>3119.75</v>
      </c>
      <c r="C6" s="15" t="s">
        <v>8</v>
      </c>
      <c r="D6" s="77">
        <v>2036.85</v>
      </c>
    </row>
    <row r="7" spans="1:4" ht="24.75" customHeight="1">
      <c r="A7" s="15" t="s">
        <v>9</v>
      </c>
      <c r="B7" s="77">
        <v>3119.75</v>
      </c>
      <c r="C7" s="15" t="s">
        <v>10</v>
      </c>
      <c r="D7" s="77"/>
    </row>
    <row r="8" spans="1:4" ht="24.75" customHeight="1">
      <c r="A8" s="15" t="s">
        <v>11</v>
      </c>
      <c r="B8" s="77">
        <v>0</v>
      </c>
      <c r="C8" s="15" t="s">
        <v>12</v>
      </c>
      <c r="D8" s="77"/>
    </row>
    <row r="9" spans="1:4" ht="24.75" customHeight="1">
      <c r="A9" s="15" t="s">
        <v>13</v>
      </c>
      <c r="B9" s="77"/>
      <c r="C9" s="15" t="s">
        <v>14</v>
      </c>
      <c r="D9" s="77">
        <v>54.59</v>
      </c>
    </row>
    <row r="10" spans="1:4" ht="24.75" customHeight="1">
      <c r="A10" s="15" t="s">
        <v>15</v>
      </c>
      <c r="B10" s="77"/>
      <c r="C10" s="15" t="s">
        <v>16</v>
      </c>
      <c r="D10" s="77"/>
    </row>
    <row r="11" spans="1:4" ht="24.75" customHeight="1">
      <c r="A11" s="15" t="s">
        <v>17</v>
      </c>
      <c r="B11" s="77"/>
      <c r="C11" s="15" t="s">
        <v>18</v>
      </c>
      <c r="D11" s="77"/>
    </row>
    <row r="12" spans="1:4" ht="24.75" customHeight="1">
      <c r="A12" s="15" t="s">
        <v>19</v>
      </c>
      <c r="B12" s="77"/>
      <c r="C12" s="15" t="s">
        <v>20</v>
      </c>
      <c r="D12" s="78">
        <v>13.98</v>
      </c>
    </row>
    <row r="13" spans="1:4" ht="24.75" customHeight="1">
      <c r="A13" s="15" t="s">
        <v>21</v>
      </c>
      <c r="B13" s="77"/>
      <c r="C13" s="15" t="s">
        <v>22</v>
      </c>
      <c r="D13" s="78"/>
    </row>
    <row r="14" spans="1:4" ht="24.75" customHeight="1">
      <c r="A14" s="15" t="s">
        <v>23</v>
      </c>
      <c r="B14" s="77"/>
      <c r="C14" s="15" t="s">
        <v>24</v>
      </c>
      <c r="D14" s="78"/>
    </row>
    <row r="15" spans="1:4" ht="24.75" customHeight="1">
      <c r="A15" s="15" t="s">
        <v>25</v>
      </c>
      <c r="B15" s="77"/>
      <c r="C15" s="15" t="s">
        <v>26</v>
      </c>
      <c r="D15" s="78">
        <v>296.82</v>
      </c>
    </row>
    <row r="16" spans="1:4" ht="24.75" customHeight="1">
      <c r="A16" s="15" t="s">
        <v>27</v>
      </c>
      <c r="B16" s="77"/>
      <c r="C16" s="15" t="s">
        <v>28</v>
      </c>
      <c r="D16" s="78"/>
    </row>
    <row r="17" spans="1:4" ht="24.75" customHeight="1">
      <c r="A17" s="15" t="s">
        <v>29</v>
      </c>
      <c r="B17" s="79"/>
      <c r="C17" s="15" t="s">
        <v>30</v>
      </c>
      <c r="D17" s="78">
        <v>0</v>
      </c>
    </row>
    <row r="18" spans="1:4" ht="24.75" customHeight="1">
      <c r="A18" s="15"/>
      <c r="B18" s="79"/>
      <c r="C18" s="15" t="s">
        <v>31</v>
      </c>
      <c r="D18" s="78">
        <v>659.16</v>
      </c>
    </row>
    <row r="19" spans="1:4" ht="24.75" customHeight="1">
      <c r="A19" s="15"/>
      <c r="B19" s="79"/>
      <c r="C19" s="15" t="s">
        <v>32</v>
      </c>
      <c r="D19" s="78"/>
    </row>
    <row r="20" spans="1:4" ht="24.75" customHeight="1">
      <c r="A20" s="15"/>
      <c r="B20" s="79"/>
      <c r="C20" s="15" t="s">
        <v>33</v>
      </c>
      <c r="D20" s="78"/>
    </row>
    <row r="21" spans="1:4" ht="24.75" customHeight="1">
      <c r="A21" s="15"/>
      <c r="B21" s="79"/>
      <c r="C21" s="15" t="s">
        <v>34</v>
      </c>
      <c r="D21" s="78"/>
    </row>
    <row r="22" spans="1:4" ht="24.75" customHeight="1">
      <c r="A22" s="15"/>
      <c r="B22" s="79"/>
      <c r="C22" s="15" t="s">
        <v>35</v>
      </c>
      <c r="D22" s="78"/>
    </row>
    <row r="23" spans="1:4" ht="24.75" customHeight="1">
      <c r="A23" s="15"/>
      <c r="B23" s="79"/>
      <c r="C23" s="15" t="s">
        <v>36</v>
      </c>
      <c r="D23" s="78"/>
    </row>
    <row r="24" spans="1:4" ht="24.75" customHeight="1">
      <c r="A24" s="15"/>
      <c r="B24" s="79"/>
      <c r="C24" s="15" t="s">
        <v>37</v>
      </c>
      <c r="D24" s="78"/>
    </row>
    <row r="25" spans="1:4" ht="24.75" customHeight="1">
      <c r="A25" s="15"/>
      <c r="B25" s="79"/>
      <c r="C25" s="15" t="s">
        <v>38</v>
      </c>
      <c r="D25" s="78">
        <v>58.35</v>
      </c>
    </row>
    <row r="26" spans="1:4" ht="24.75" customHeight="1">
      <c r="A26" s="15"/>
      <c r="B26" s="79"/>
      <c r="C26" s="15" t="s">
        <v>39</v>
      </c>
      <c r="D26" s="78"/>
    </row>
    <row r="27" spans="1:4" ht="24.75" customHeight="1">
      <c r="A27" s="15"/>
      <c r="B27" s="79"/>
      <c r="C27" s="15" t="s">
        <v>40</v>
      </c>
      <c r="D27" s="78"/>
    </row>
    <row r="28" spans="1:4" ht="24.75" customHeight="1">
      <c r="A28" s="15"/>
      <c r="B28" s="79"/>
      <c r="C28" s="15" t="s">
        <v>41</v>
      </c>
      <c r="D28" s="78"/>
    </row>
    <row r="29" spans="1:4" ht="24.75" customHeight="1">
      <c r="A29" s="15"/>
      <c r="B29" s="79"/>
      <c r="C29" s="15" t="s">
        <v>42</v>
      </c>
      <c r="D29" s="78"/>
    </row>
    <row r="30" spans="1:4" ht="24.75" customHeight="1">
      <c r="A30" s="15"/>
      <c r="B30" s="79"/>
      <c r="C30" s="15" t="s">
        <v>43</v>
      </c>
      <c r="D30" s="78"/>
    </row>
    <row r="31" spans="1:4" ht="24.75" customHeight="1">
      <c r="A31" s="15"/>
      <c r="B31" s="79"/>
      <c r="C31" s="15" t="s">
        <v>44</v>
      </c>
      <c r="D31" s="78"/>
    </row>
    <row r="32" spans="1:4" ht="24.75" customHeight="1">
      <c r="A32" s="15"/>
      <c r="B32" s="79"/>
      <c r="C32" s="15" t="s">
        <v>45</v>
      </c>
      <c r="D32" s="78"/>
    </row>
    <row r="33" spans="1:4" ht="24.75" customHeight="1">
      <c r="A33" s="15"/>
      <c r="B33" s="79"/>
      <c r="C33" s="15" t="s">
        <v>46</v>
      </c>
      <c r="D33" s="78"/>
    </row>
    <row r="34" spans="1:4" ht="24.75" customHeight="1">
      <c r="A34" s="15"/>
      <c r="B34" s="79"/>
      <c r="C34" s="15"/>
      <c r="D34" s="80"/>
    </row>
    <row r="35" spans="1:4" ht="24.75" customHeight="1">
      <c r="A35" s="15"/>
      <c r="B35" s="79"/>
      <c r="C35" s="15"/>
      <c r="D35" s="80"/>
    </row>
    <row r="36" spans="1:4" ht="24.75" customHeight="1">
      <c r="A36" s="5" t="s">
        <v>47</v>
      </c>
      <c r="B36" s="77">
        <f>SUM(B7:B35)</f>
        <v>3119.75</v>
      </c>
      <c r="C36" s="5" t="s">
        <v>48</v>
      </c>
      <c r="D36" s="77">
        <f>SUM(D6:D35)</f>
        <v>3119.75</v>
      </c>
    </row>
    <row r="37" spans="1:4" ht="24.75" customHeight="1">
      <c r="A37" s="5"/>
      <c r="B37" s="85"/>
      <c r="C37" s="5"/>
      <c r="D37" s="85"/>
    </row>
    <row r="38" spans="1:4" ht="24.75" customHeight="1">
      <c r="A38" s="15" t="s">
        <v>49</v>
      </c>
      <c r="B38" s="13"/>
      <c r="C38" s="15" t="s">
        <v>50</v>
      </c>
      <c r="D38" s="13"/>
    </row>
    <row r="39" spans="1:4" ht="24.75" customHeight="1">
      <c r="A39" s="15" t="s">
        <v>51</v>
      </c>
      <c r="B39" s="13"/>
      <c r="C39" s="15"/>
      <c r="D39" s="86"/>
    </row>
    <row r="40" spans="1:4" ht="24.75" customHeight="1">
      <c r="A40" s="15" t="s">
        <v>52</v>
      </c>
      <c r="B40" s="13"/>
      <c r="C40" s="15"/>
      <c r="D40" s="86"/>
    </row>
    <row r="41" spans="1:4" ht="24.75" customHeight="1">
      <c r="A41" s="15" t="s">
        <v>53</v>
      </c>
      <c r="B41" s="13"/>
      <c r="C41" s="15"/>
      <c r="D41" s="86"/>
    </row>
    <row r="42" spans="1:4" ht="24.75" customHeight="1">
      <c r="A42" s="15" t="s">
        <v>54</v>
      </c>
      <c r="B42" s="13"/>
      <c r="C42" s="15"/>
      <c r="D42" s="86"/>
    </row>
    <row r="43" spans="1:4" ht="24.75" customHeight="1">
      <c r="A43" s="15" t="s">
        <v>55</v>
      </c>
      <c r="B43" s="13"/>
      <c r="C43" s="15"/>
      <c r="D43" s="86"/>
    </row>
    <row r="44" spans="1:4" ht="24.75" customHeight="1">
      <c r="A44" s="15" t="s">
        <v>56</v>
      </c>
      <c r="B44" s="13"/>
      <c r="C44" s="15"/>
      <c r="D44" s="86"/>
    </row>
    <row r="45" spans="1:4" ht="24.75" customHeight="1">
      <c r="A45" s="15" t="s">
        <v>57</v>
      </c>
      <c r="B45" s="13"/>
      <c r="C45" s="15"/>
      <c r="D45" s="86"/>
    </row>
    <row r="46" spans="1:4" ht="24.75" customHeight="1">
      <c r="A46" s="15"/>
      <c r="B46" s="12"/>
      <c r="C46" s="87"/>
      <c r="D46" s="86"/>
    </row>
    <row r="47" spans="1:4" ht="24.75" customHeight="1">
      <c r="A47" s="87"/>
      <c r="B47" s="12"/>
      <c r="C47" s="87"/>
      <c r="D47" s="86"/>
    </row>
    <row r="48" spans="1:4" ht="24.75" customHeight="1">
      <c r="A48" s="4" t="s">
        <v>58</v>
      </c>
      <c r="B48" s="77"/>
      <c r="C48" s="4" t="s">
        <v>59</v>
      </c>
      <c r="D48" s="12"/>
    </row>
  </sheetData>
  <sheetProtection/>
  <mergeCells count="3">
    <mergeCell ref="A2:D2"/>
    <mergeCell ref="A4:B4"/>
    <mergeCell ref="C4:D4"/>
  </mergeCells>
  <printOptions horizontalCentered="1"/>
  <pageMargins left="0.275" right="0.15694444444444444" top="0.3145833333333333" bottom="0.15694444444444444" header="0.2361111111111111" footer="0.11805555555555555"/>
  <pageSetup fitToHeight="1" fitToWidth="1" horizontalDpi="300" verticalDpi="3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F9" sqref="F9"/>
    </sheetView>
  </sheetViews>
  <sheetFormatPr defaultColWidth="10.28125" defaultRowHeight="12.75"/>
  <cols>
    <col min="1" max="1" width="29.7109375" style="0" customWidth="1"/>
    <col min="2" max="2" width="18.7109375" style="0" customWidth="1"/>
    <col min="3" max="3" width="28.57421875" style="0" customWidth="1"/>
    <col min="4" max="4" width="16.7109375" style="0" customWidth="1"/>
    <col min="5" max="5" width="8.00390625" style="0" customWidth="1"/>
  </cols>
  <sheetData>
    <row r="1" ht="13.5">
      <c r="A1" s="1" t="s">
        <v>60</v>
      </c>
    </row>
    <row r="2" spans="1:4" ht="24.75" customHeight="1">
      <c r="A2" s="2" t="s">
        <v>61</v>
      </c>
      <c r="B2" s="2"/>
      <c r="C2" s="2"/>
      <c r="D2" s="2"/>
    </row>
    <row r="3" spans="1:4" ht="19.5" customHeight="1">
      <c r="A3" s="74"/>
      <c r="B3" s="75"/>
      <c r="C3" s="76"/>
      <c r="D3" s="3" t="s">
        <v>2</v>
      </c>
    </row>
    <row r="4" spans="1:4" ht="24.75" customHeight="1">
      <c r="A4" s="4" t="s">
        <v>3</v>
      </c>
      <c r="B4" s="4"/>
      <c r="C4" s="4" t="s">
        <v>4</v>
      </c>
      <c r="D4" s="4"/>
    </row>
    <row r="5" spans="1:4" ht="24.7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4.75" customHeight="1">
      <c r="A6" s="15" t="s">
        <v>7</v>
      </c>
      <c r="B6" s="77">
        <v>3119.75</v>
      </c>
      <c r="C6" s="15" t="s">
        <v>8</v>
      </c>
      <c r="D6" s="77">
        <v>2036.85</v>
      </c>
    </row>
    <row r="7" spans="1:4" ht="24.75" customHeight="1">
      <c r="A7" s="15" t="s">
        <v>13</v>
      </c>
      <c r="B7" s="77"/>
      <c r="C7" s="15" t="s">
        <v>10</v>
      </c>
      <c r="D7" s="77"/>
    </row>
    <row r="8" spans="1:4" ht="24.75" customHeight="1">
      <c r="A8" s="15" t="s">
        <v>15</v>
      </c>
      <c r="B8" s="77"/>
      <c r="C8" s="15" t="s">
        <v>12</v>
      </c>
      <c r="D8" s="77"/>
    </row>
    <row r="9" spans="1:4" ht="24.75" customHeight="1">
      <c r="A9" s="15" t="s">
        <v>62</v>
      </c>
      <c r="B9" s="77"/>
      <c r="C9" s="15" t="s">
        <v>14</v>
      </c>
      <c r="D9" s="77">
        <v>54.59</v>
      </c>
    </row>
    <row r="10" spans="1:4" ht="24.75" customHeight="1">
      <c r="A10" s="15" t="s">
        <v>63</v>
      </c>
      <c r="B10" s="77"/>
      <c r="C10" s="15" t="s">
        <v>16</v>
      </c>
      <c r="D10" s="77"/>
    </row>
    <row r="11" spans="1:4" ht="24.75" customHeight="1">
      <c r="A11" s="62"/>
      <c r="B11" s="77"/>
      <c r="C11" s="15" t="s">
        <v>18</v>
      </c>
      <c r="D11" s="77"/>
    </row>
    <row r="12" spans="1:4" ht="24.75" customHeight="1">
      <c r="A12" s="62"/>
      <c r="B12" s="77"/>
      <c r="C12" s="15" t="s">
        <v>20</v>
      </c>
      <c r="D12" s="78">
        <v>13.98</v>
      </c>
    </row>
    <row r="13" spans="1:4" ht="24.75" customHeight="1">
      <c r="A13" s="62"/>
      <c r="B13" s="77"/>
      <c r="C13" s="15" t="s">
        <v>22</v>
      </c>
      <c r="D13" s="78"/>
    </row>
    <row r="14" spans="1:4" ht="24.75" customHeight="1">
      <c r="A14" s="62"/>
      <c r="B14" s="77"/>
      <c r="C14" s="15" t="s">
        <v>24</v>
      </c>
      <c r="D14" s="78"/>
    </row>
    <row r="15" spans="1:4" ht="24.75" customHeight="1">
      <c r="A15" s="62"/>
      <c r="B15" s="77"/>
      <c r="C15" s="15" t="s">
        <v>26</v>
      </c>
      <c r="D15" s="78">
        <v>296.82</v>
      </c>
    </row>
    <row r="16" spans="1:4" ht="24.75" customHeight="1">
      <c r="A16" s="62"/>
      <c r="B16" s="77"/>
      <c r="C16" s="15" t="s">
        <v>28</v>
      </c>
      <c r="D16" s="78"/>
    </row>
    <row r="17" spans="1:4" ht="24.75" customHeight="1">
      <c r="A17" s="62"/>
      <c r="B17" s="79"/>
      <c r="C17" s="15" t="s">
        <v>30</v>
      </c>
      <c r="D17" s="78">
        <v>0</v>
      </c>
    </row>
    <row r="18" spans="1:4" ht="24.75" customHeight="1">
      <c r="A18" s="62"/>
      <c r="B18" s="79"/>
      <c r="C18" s="15" t="s">
        <v>31</v>
      </c>
      <c r="D18" s="78">
        <v>659.16</v>
      </c>
    </row>
    <row r="19" spans="1:4" ht="24.75" customHeight="1">
      <c r="A19" s="62"/>
      <c r="B19" s="79"/>
      <c r="C19" s="15" t="s">
        <v>32</v>
      </c>
      <c r="D19" s="78"/>
    </row>
    <row r="20" spans="1:4" ht="24.75" customHeight="1">
      <c r="A20" s="62"/>
      <c r="B20" s="79"/>
      <c r="C20" s="15" t="s">
        <v>33</v>
      </c>
      <c r="D20" s="78"/>
    </row>
    <row r="21" spans="1:4" ht="24.75" customHeight="1">
      <c r="A21" s="62"/>
      <c r="B21" s="79"/>
      <c r="C21" s="15" t="s">
        <v>34</v>
      </c>
      <c r="D21" s="78"/>
    </row>
    <row r="22" spans="1:4" ht="24.75" customHeight="1">
      <c r="A22" s="62"/>
      <c r="B22" s="79"/>
      <c r="C22" s="15" t="s">
        <v>35</v>
      </c>
      <c r="D22" s="78"/>
    </row>
    <row r="23" spans="1:4" ht="24.75" customHeight="1">
      <c r="A23" s="62"/>
      <c r="B23" s="79"/>
      <c r="C23" s="15" t="s">
        <v>36</v>
      </c>
      <c r="D23" s="78"/>
    </row>
    <row r="24" spans="1:4" ht="24.75" customHeight="1">
      <c r="A24" s="62"/>
      <c r="B24" s="79"/>
      <c r="C24" s="15" t="s">
        <v>37</v>
      </c>
      <c r="D24" s="78"/>
    </row>
    <row r="25" spans="1:4" ht="24.75" customHeight="1">
      <c r="A25" s="62"/>
      <c r="B25" s="79"/>
      <c r="C25" s="15" t="s">
        <v>38</v>
      </c>
      <c r="D25" s="78">
        <v>58.35</v>
      </c>
    </row>
    <row r="26" spans="1:4" ht="24.75" customHeight="1">
      <c r="A26" s="62"/>
      <c r="B26" s="79"/>
      <c r="C26" s="15" t="s">
        <v>39</v>
      </c>
      <c r="D26" s="78"/>
    </row>
    <row r="27" spans="1:4" ht="24.75" customHeight="1">
      <c r="A27" s="62"/>
      <c r="B27" s="79"/>
      <c r="C27" s="15" t="s">
        <v>40</v>
      </c>
      <c r="D27" s="78"/>
    </row>
    <row r="28" spans="1:4" ht="24.75" customHeight="1">
      <c r="A28" s="62"/>
      <c r="B28" s="79"/>
      <c r="C28" s="15" t="s">
        <v>41</v>
      </c>
      <c r="D28" s="78"/>
    </row>
    <row r="29" spans="1:4" ht="24.75" customHeight="1">
      <c r="A29" s="62"/>
      <c r="B29" s="79"/>
      <c r="C29" s="15" t="s">
        <v>42</v>
      </c>
      <c r="D29" s="78"/>
    </row>
    <row r="30" spans="1:4" ht="24.75" customHeight="1">
      <c r="A30" s="62"/>
      <c r="B30" s="79"/>
      <c r="C30" s="15" t="s">
        <v>43</v>
      </c>
      <c r="D30" s="78"/>
    </row>
    <row r="31" spans="1:4" ht="24.75" customHeight="1">
      <c r="A31" s="62"/>
      <c r="B31" s="79"/>
      <c r="C31" s="15" t="s">
        <v>44</v>
      </c>
      <c r="D31" s="78"/>
    </row>
    <row r="32" spans="1:4" ht="24.75" customHeight="1">
      <c r="A32" s="62"/>
      <c r="B32" s="79"/>
      <c r="C32" s="15" t="s">
        <v>45</v>
      </c>
      <c r="D32" s="78"/>
    </row>
    <row r="33" spans="1:4" ht="24.75" customHeight="1">
      <c r="A33" s="62"/>
      <c r="B33" s="79"/>
      <c r="C33" s="15" t="s">
        <v>46</v>
      </c>
      <c r="D33" s="78"/>
    </row>
    <row r="34" spans="1:4" ht="24.75" customHeight="1">
      <c r="A34" s="62"/>
      <c r="B34" s="79"/>
      <c r="C34" s="62"/>
      <c r="D34" s="80"/>
    </row>
    <row r="35" spans="1:4" ht="24.75" customHeight="1">
      <c r="A35" s="62"/>
      <c r="B35" s="79"/>
      <c r="C35" s="62"/>
      <c r="D35" s="80"/>
    </row>
    <row r="36" spans="1:4" ht="24.75" customHeight="1">
      <c r="A36" s="4" t="s">
        <v>47</v>
      </c>
      <c r="B36" s="77">
        <v>3119.75</v>
      </c>
      <c r="C36" s="4" t="s">
        <v>48</v>
      </c>
      <c r="D36" s="77">
        <f>SUM(D6:D35)</f>
        <v>3119.75</v>
      </c>
    </row>
    <row r="37" spans="1:4" ht="24.75" customHeight="1">
      <c r="A37" s="4"/>
      <c r="B37" s="79"/>
      <c r="C37" s="4"/>
      <c r="D37" s="79"/>
    </row>
    <row r="38" spans="1:4" ht="24.75" customHeight="1">
      <c r="A38" s="15" t="s">
        <v>49</v>
      </c>
      <c r="B38" s="77"/>
      <c r="C38" s="15" t="s">
        <v>50</v>
      </c>
      <c r="D38" s="77"/>
    </row>
    <row r="39" spans="1:4" ht="24.75" customHeight="1">
      <c r="A39" s="15" t="s">
        <v>51</v>
      </c>
      <c r="B39" s="77"/>
      <c r="C39" s="62"/>
      <c r="D39" s="80"/>
    </row>
    <row r="40" spans="1:4" ht="24.75" customHeight="1">
      <c r="A40" s="15" t="s">
        <v>52</v>
      </c>
      <c r="B40" s="77"/>
      <c r="C40" s="62"/>
      <c r="D40" s="80"/>
    </row>
    <row r="41" spans="1:4" ht="24.75" customHeight="1">
      <c r="A41" s="15" t="s">
        <v>53</v>
      </c>
      <c r="B41" s="77"/>
      <c r="C41" s="62"/>
      <c r="D41" s="80"/>
    </row>
    <row r="42" spans="1:4" ht="24.75" customHeight="1">
      <c r="A42" s="15" t="s">
        <v>54</v>
      </c>
      <c r="B42" s="77"/>
      <c r="C42" s="62"/>
      <c r="D42" s="80"/>
    </row>
    <row r="43" spans="1:4" ht="24.75" customHeight="1">
      <c r="A43" s="15" t="s">
        <v>55</v>
      </c>
      <c r="B43" s="77"/>
      <c r="C43" s="62"/>
      <c r="D43" s="80"/>
    </row>
    <row r="44" spans="1:4" ht="24.75" customHeight="1">
      <c r="A44" s="15" t="s">
        <v>56</v>
      </c>
      <c r="B44" s="77"/>
      <c r="C44" s="62"/>
      <c r="D44" s="80"/>
    </row>
    <row r="45" spans="1:4" ht="24.75" customHeight="1">
      <c r="A45" s="15" t="s">
        <v>57</v>
      </c>
      <c r="B45" s="77"/>
      <c r="C45" s="62"/>
      <c r="D45" s="80"/>
    </row>
    <row r="46" spans="1:4" ht="24.75" customHeight="1">
      <c r="A46" s="62"/>
      <c r="B46" s="81"/>
      <c r="C46" s="82"/>
      <c r="D46" s="80"/>
    </row>
    <row r="47" spans="1:4" ht="24.75" customHeight="1">
      <c r="A47" s="82"/>
      <c r="B47" s="81"/>
      <c r="C47" s="82"/>
      <c r="D47" s="80"/>
    </row>
    <row r="48" spans="1:4" ht="24.75" customHeight="1">
      <c r="A48" s="4" t="s">
        <v>58</v>
      </c>
      <c r="B48" s="77"/>
      <c r="C48" s="4" t="s">
        <v>59</v>
      </c>
      <c r="D48" s="81"/>
    </row>
  </sheetData>
  <sheetProtection/>
  <mergeCells count="3">
    <mergeCell ref="A2:D2"/>
    <mergeCell ref="A4:B4"/>
    <mergeCell ref="C4:D4"/>
  </mergeCells>
  <printOptions horizontalCentered="1"/>
  <pageMargins left="0.71" right="0.71" top="0.2361111111111111" bottom="0.2361111111111111" header="0.19652777777777777" footer="0.11805555555555555"/>
  <pageSetup fitToHeight="1" fitToWidth="1" horizontalDpi="600" verticalDpi="6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100" workbookViewId="0" topLeftCell="A1">
      <selection activeCell="F12" sqref="F12"/>
    </sheetView>
  </sheetViews>
  <sheetFormatPr defaultColWidth="10.28125" defaultRowHeight="12.75" customHeight="1"/>
  <cols>
    <col min="1" max="1" width="32.7109375" style="0" customWidth="1"/>
    <col min="2" max="2" width="13.28125" style="0" customWidth="1"/>
    <col min="3" max="3" width="14.421875" style="0" customWidth="1"/>
    <col min="4" max="4" width="14.57421875" style="0" customWidth="1"/>
    <col min="5" max="5" width="13.421875" style="0" customWidth="1"/>
    <col min="6" max="7" width="13.14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1" t="s">
        <v>64</v>
      </c>
    </row>
    <row r="2" spans="1:14" ht="24.75" customHeight="1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75" customHeight="1">
      <c r="N3" s="3" t="s">
        <v>2</v>
      </c>
    </row>
    <row r="4" spans="1:15" ht="24.75" customHeight="1">
      <c r="A4" s="66" t="s">
        <v>66</v>
      </c>
      <c r="B4" s="66" t="s">
        <v>67</v>
      </c>
      <c r="C4" s="66" t="s">
        <v>68</v>
      </c>
      <c r="D4" s="66"/>
      <c r="E4" s="66"/>
      <c r="F4" s="67" t="s">
        <v>69</v>
      </c>
      <c r="G4" s="67" t="s">
        <v>70</v>
      </c>
      <c r="H4" s="66" t="s">
        <v>71</v>
      </c>
      <c r="I4" s="66" t="s">
        <v>72</v>
      </c>
      <c r="J4" s="66" t="s">
        <v>73</v>
      </c>
      <c r="K4" s="67" t="s">
        <v>74</v>
      </c>
      <c r="L4" s="70" t="s">
        <v>75</v>
      </c>
      <c r="M4" s="70" t="s">
        <v>76</v>
      </c>
      <c r="N4" s="70" t="s">
        <v>77</v>
      </c>
      <c r="O4" s="71"/>
    </row>
    <row r="5" spans="1:15" ht="24.75" customHeight="1">
      <c r="A5" s="66"/>
      <c r="B5" s="66"/>
      <c r="C5" s="66" t="s">
        <v>67</v>
      </c>
      <c r="D5" s="66" t="s">
        <v>78</v>
      </c>
      <c r="E5" s="66" t="s">
        <v>79</v>
      </c>
      <c r="F5" s="67"/>
      <c r="G5" s="67"/>
      <c r="H5" s="66"/>
      <c r="I5" s="66"/>
      <c r="J5" s="66"/>
      <c r="K5" s="67"/>
      <c r="L5" s="72"/>
      <c r="M5" s="72"/>
      <c r="N5" s="72"/>
      <c r="O5" s="71"/>
    </row>
    <row r="6" spans="1:15" ht="24.75" customHeight="1">
      <c r="A6" s="47" t="s">
        <v>80</v>
      </c>
      <c r="B6" s="53"/>
      <c r="C6" s="54"/>
      <c r="D6" s="53"/>
      <c r="E6" s="54"/>
      <c r="F6" s="68"/>
      <c r="G6" s="68"/>
      <c r="H6" s="68"/>
      <c r="I6" s="68"/>
      <c r="J6" s="68"/>
      <c r="K6" s="68"/>
      <c r="L6" s="68"/>
      <c r="M6" s="68"/>
      <c r="N6" s="68"/>
      <c r="O6" s="73"/>
    </row>
    <row r="7" spans="1:15" ht="24.75" customHeight="1">
      <c r="A7" s="48" t="s">
        <v>81</v>
      </c>
      <c r="B7" s="53"/>
      <c r="C7" s="54">
        <f>SUM(C8:C16)</f>
        <v>3119.7500000000005</v>
      </c>
      <c r="D7" s="54">
        <f>SUM(D8:D16)</f>
        <v>3119.7500000000005</v>
      </c>
      <c r="E7" s="54"/>
      <c r="F7" s="68"/>
      <c r="G7" s="68"/>
      <c r="H7" s="68"/>
      <c r="I7" s="68"/>
      <c r="J7" s="68"/>
      <c r="K7" s="68"/>
      <c r="L7" s="68"/>
      <c r="M7" s="68"/>
      <c r="N7" s="68"/>
      <c r="O7" s="73"/>
    </row>
    <row r="8" spans="1:15" ht="24.75" customHeight="1">
      <c r="A8" s="48" t="s">
        <v>82</v>
      </c>
      <c r="B8" s="58"/>
      <c r="C8" s="56">
        <v>2055.81</v>
      </c>
      <c r="D8" s="56">
        <v>2055.81</v>
      </c>
      <c r="E8" s="57"/>
      <c r="F8" s="69"/>
      <c r="G8" s="69"/>
      <c r="H8" s="69"/>
      <c r="I8" s="69"/>
      <c r="J8" s="69"/>
      <c r="K8" s="69"/>
      <c r="L8" s="69"/>
      <c r="M8" s="69"/>
      <c r="N8" s="69"/>
      <c r="O8" s="73"/>
    </row>
    <row r="9" spans="1:15" ht="24.75" customHeight="1">
      <c r="A9" s="48" t="s">
        <v>83</v>
      </c>
      <c r="B9" s="58"/>
      <c r="C9" s="56">
        <v>39.41</v>
      </c>
      <c r="D9" s="56">
        <v>39.41</v>
      </c>
      <c r="E9" s="57"/>
      <c r="F9" s="69"/>
      <c r="G9" s="69"/>
      <c r="H9" s="69"/>
      <c r="I9" s="69"/>
      <c r="J9" s="69"/>
      <c r="K9" s="69"/>
      <c r="L9" s="69"/>
      <c r="M9" s="69"/>
      <c r="N9" s="69"/>
      <c r="O9" s="73"/>
    </row>
    <row r="10" spans="1:15" ht="24.75" customHeight="1">
      <c r="A10" s="48" t="s">
        <v>84</v>
      </c>
      <c r="B10" s="58"/>
      <c r="C10" s="56">
        <v>54.59</v>
      </c>
      <c r="D10" s="56">
        <v>54.59</v>
      </c>
      <c r="E10" s="57"/>
      <c r="F10" s="69"/>
      <c r="G10" s="69"/>
      <c r="H10" s="69"/>
      <c r="I10" s="69"/>
      <c r="J10" s="69"/>
      <c r="K10" s="69"/>
      <c r="L10" s="69"/>
      <c r="M10" s="69"/>
      <c r="N10" s="69"/>
      <c r="O10" s="73"/>
    </row>
    <row r="11" spans="1:15" ht="24.75" customHeight="1">
      <c r="A11" s="48" t="s">
        <v>85</v>
      </c>
      <c r="B11" s="58"/>
      <c r="C11" s="56">
        <v>13.98</v>
      </c>
      <c r="D11" s="56">
        <v>13.98</v>
      </c>
      <c r="E11" s="57"/>
      <c r="F11" s="69"/>
      <c r="G11" s="69"/>
      <c r="H11" s="69"/>
      <c r="I11" s="69"/>
      <c r="J11" s="69"/>
      <c r="K11" s="69"/>
      <c r="L11" s="69"/>
      <c r="M11" s="69"/>
      <c r="N11" s="69"/>
      <c r="O11" s="73"/>
    </row>
    <row r="12" spans="1:15" ht="24.75" customHeight="1">
      <c r="A12" s="60" t="s">
        <v>86</v>
      </c>
      <c r="B12" s="58"/>
      <c r="C12" s="56">
        <v>296.81</v>
      </c>
      <c r="D12" s="56">
        <v>296.81</v>
      </c>
      <c r="E12" s="57"/>
      <c r="F12" s="69"/>
      <c r="G12" s="69"/>
      <c r="H12" s="69"/>
      <c r="I12" s="69"/>
      <c r="J12" s="69"/>
      <c r="K12" s="69"/>
      <c r="L12" s="69"/>
      <c r="M12" s="69"/>
      <c r="N12" s="69"/>
      <c r="O12" s="73"/>
    </row>
    <row r="13" spans="1:15" ht="24.75" customHeight="1">
      <c r="A13" s="60" t="s">
        <v>87</v>
      </c>
      <c r="B13" s="58"/>
      <c r="C13" s="56">
        <v>65.88</v>
      </c>
      <c r="D13" s="56">
        <v>65.88</v>
      </c>
      <c r="E13" s="57"/>
      <c r="F13" s="69"/>
      <c r="G13" s="69"/>
      <c r="H13" s="69"/>
      <c r="I13" s="69"/>
      <c r="J13" s="69"/>
      <c r="K13" s="69"/>
      <c r="L13" s="69"/>
      <c r="M13" s="69"/>
      <c r="N13" s="69"/>
      <c r="O13" s="73"/>
    </row>
    <row r="14" spans="1:15" ht="24.75" customHeight="1">
      <c r="A14" s="60" t="s">
        <v>88</v>
      </c>
      <c r="B14" s="58"/>
      <c r="C14" s="56">
        <v>50.65</v>
      </c>
      <c r="D14" s="56">
        <v>50.65</v>
      </c>
      <c r="E14" s="57"/>
      <c r="F14" s="69"/>
      <c r="G14" s="69"/>
      <c r="H14" s="69"/>
      <c r="I14" s="69"/>
      <c r="J14" s="69"/>
      <c r="K14" s="69"/>
      <c r="L14" s="69"/>
      <c r="M14" s="69"/>
      <c r="N14" s="69"/>
      <c r="O14" s="73"/>
    </row>
    <row r="15" spans="1:15" ht="24.75" customHeight="1">
      <c r="A15" s="61" t="s">
        <v>89</v>
      </c>
      <c r="B15" s="58"/>
      <c r="C15" s="56">
        <v>31.32</v>
      </c>
      <c r="D15" s="56">
        <v>31.32</v>
      </c>
      <c r="E15" s="57"/>
      <c r="F15" s="69"/>
      <c r="G15" s="69"/>
      <c r="H15" s="69"/>
      <c r="I15" s="69"/>
      <c r="J15" s="69"/>
      <c r="K15" s="69"/>
      <c r="L15" s="69"/>
      <c r="M15" s="69"/>
      <c r="N15" s="69"/>
      <c r="O15" s="73"/>
    </row>
    <row r="16" spans="1:15" ht="24.75" customHeight="1">
      <c r="A16" s="62" t="s">
        <v>90</v>
      </c>
      <c r="B16" s="58"/>
      <c r="C16" s="56">
        <v>511.3</v>
      </c>
      <c r="D16" s="56">
        <v>511.3</v>
      </c>
      <c r="E16" s="57"/>
      <c r="F16" s="69"/>
      <c r="G16" s="69"/>
      <c r="H16" s="69"/>
      <c r="I16" s="69"/>
      <c r="J16" s="69"/>
      <c r="K16" s="69"/>
      <c r="L16" s="69"/>
      <c r="M16" s="69"/>
      <c r="N16" s="69"/>
      <c r="O16" s="73"/>
    </row>
    <row r="17" spans="1:15" ht="24.75" customHeight="1">
      <c r="A17" s="60"/>
      <c r="B17" s="58"/>
      <c r="C17" s="57"/>
      <c r="D17" s="58"/>
      <c r="E17" s="57"/>
      <c r="F17" s="69"/>
      <c r="G17" s="69"/>
      <c r="H17" s="69"/>
      <c r="I17" s="69"/>
      <c r="J17" s="69"/>
      <c r="K17" s="69"/>
      <c r="L17" s="69"/>
      <c r="M17" s="69"/>
      <c r="N17" s="69"/>
      <c r="O17" s="73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1805555555555555" right="0.11805555555555555" top="0.98" bottom="0.98" header="0.51" footer="0.51"/>
  <pageSetup fitToHeight="1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zoomScaleSheetLayoutView="100" workbookViewId="0" topLeftCell="A1">
      <selection activeCell="E8" sqref="E8"/>
    </sheetView>
  </sheetViews>
  <sheetFormatPr defaultColWidth="10.28125" defaultRowHeight="12.75" customHeight="1"/>
  <cols>
    <col min="1" max="1" width="32.28125" style="0" customWidth="1"/>
    <col min="2" max="2" width="17.28125" style="0" customWidth="1"/>
    <col min="3" max="5" width="14.57421875" style="0" customWidth="1"/>
    <col min="6" max="6" width="13.140625" style="0" customWidth="1"/>
    <col min="7" max="8" width="14.57421875" style="0" customWidth="1"/>
    <col min="9" max="9" width="13.57421875" style="0" customWidth="1"/>
    <col min="10" max="11" width="14.57421875" style="0" customWidth="1"/>
    <col min="12" max="12" width="6.8515625" style="0" customWidth="1"/>
  </cols>
  <sheetData>
    <row r="1" ht="12.75" customHeight="1">
      <c r="A1" s="1" t="s">
        <v>91</v>
      </c>
    </row>
    <row r="2" spans="1:11" ht="24.75" customHeight="1">
      <c r="A2" s="2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>
      <c r="K3" s="3" t="s">
        <v>2</v>
      </c>
    </row>
    <row r="4" spans="1:11" ht="24.75" customHeight="1">
      <c r="A4" s="52" t="s">
        <v>66</v>
      </c>
      <c r="B4" s="52" t="s">
        <v>67</v>
      </c>
      <c r="C4" s="52" t="s">
        <v>93</v>
      </c>
      <c r="D4" s="52"/>
      <c r="E4" s="52"/>
      <c r="F4" s="52" t="s">
        <v>94</v>
      </c>
      <c r="G4" s="52"/>
      <c r="H4" s="52"/>
      <c r="I4" s="52" t="s">
        <v>70</v>
      </c>
      <c r="J4" s="52"/>
      <c r="K4" s="52"/>
    </row>
    <row r="5" spans="1:11" ht="24.75" customHeight="1">
      <c r="A5" s="52"/>
      <c r="B5" s="52"/>
      <c r="C5" s="52" t="s">
        <v>67</v>
      </c>
      <c r="D5" s="52" t="s">
        <v>95</v>
      </c>
      <c r="E5" s="52" t="s">
        <v>96</v>
      </c>
      <c r="F5" s="52" t="s">
        <v>67</v>
      </c>
      <c r="G5" s="52" t="s">
        <v>95</v>
      </c>
      <c r="H5" s="52" t="s">
        <v>96</v>
      </c>
      <c r="I5" s="52" t="s">
        <v>67</v>
      </c>
      <c r="J5" s="52" t="s">
        <v>95</v>
      </c>
      <c r="K5" s="52" t="s">
        <v>96</v>
      </c>
    </row>
    <row r="6" spans="1:11" ht="24.75" customHeight="1">
      <c r="A6" s="47" t="s">
        <v>80</v>
      </c>
      <c r="B6" s="53"/>
      <c r="C6" s="54"/>
      <c r="D6" s="53"/>
      <c r="E6" s="54"/>
      <c r="F6" s="55"/>
      <c r="G6" s="55"/>
      <c r="H6" s="55"/>
      <c r="I6" s="55"/>
      <c r="J6" s="55"/>
      <c r="K6" s="55"/>
    </row>
    <row r="7" spans="1:11" ht="24.75" customHeight="1">
      <c r="A7" s="48" t="s">
        <v>81</v>
      </c>
      <c r="B7" s="53">
        <f>SUM(B8:B16)</f>
        <v>3119.7500000000005</v>
      </c>
      <c r="C7" s="53">
        <f>D7+E7</f>
        <v>3119.7500000000005</v>
      </c>
      <c r="D7" s="53">
        <f>SUM(D8:D16)</f>
        <v>2571.1900000000005</v>
      </c>
      <c r="E7" s="54">
        <v>548.56</v>
      </c>
      <c r="F7" s="55"/>
      <c r="G7" s="55"/>
      <c r="H7" s="55"/>
      <c r="I7" s="55"/>
      <c r="J7" s="55"/>
      <c r="K7" s="55"/>
    </row>
    <row r="8" spans="1:11" ht="24.75" customHeight="1">
      <c r="A8" s="48" t="s">
        <v>82</v>
      </c>
      <c r="B8" s="56">
        <f>C8</f>
        <v>2055.81</v>
      </c>
      <c r="C8" s="57">
        <f>D8+E8</f>
        <v>2055.81</v>
      </c>
      <c r="D8" s="58">
        <v>1507.25</v>
      </c>
      <c r="E8" s="57">
        <v>548.56</v>
      </c>
      <c r="F8" s="59"/>
      <c r="G8" s="59"/>
      <c r="H8" s="59"/>
      <c r="I8" s="59"/>
      <c r="J8" s="59"/>
      <c r="K8" s="59"/>
    </row>
    <row r="9" spans="1:11" ht="24.75" customHeight="1">
      <c r="A9" s="48" t="s">
        <v>83</v>
      </c>
      <c r="B9" s="56">
        <v>39.41</v>
      </c>
      <c r="C9" s="57">
        <v>39.41</v>
      </c>
      <c r="D9" s="56">
        <v>39.41</v>
      </c>
      <c r="E9" s="57"/>
      <c r="F9" s="59"/>
      <c r="G9" s="59"/>
      <c r="H9" s="59"/>
      <c r="I9" s="59"/>
      <c r="J9" s="59"/>
      <c r="K9" s="59"/>
    </row>
    <row r="10" spans="1:11" ht="24.75" customHeight="1">
      <c r="A10" s="48" t="s">
        <v>84</v>
      </c>
      <c r="B10" s="56">
        <v>54.59</v>
      </c>
      <c r="C10" s="56">
        <v>54.59</v>
      </c>
      <c r="D10" s="56">
        <v>54.59</v>
      </c>
      <c r="E10" s="57"/>
      <c r="F10" s="59"/>
      <c r="G10" s="59"/>
      <c r="H10" s="59"/>
      <c r="I10" s="59"/>
      <c r="J10" s="59"/>
      <c r="K10" s="59"/>
    </row>
    <row r="11" spans="1:11" ht="24.75" customHeight="1">
      <c r="A11" s="48" t="s">
        <v>85</v>
      </c>
      <c r="B11" s="56">
        <v>13.98</v>
      </c>
      <c r="C11" s="57">
        <v>13.98</v>
      </c>
      <c r="D11" s="56">
        <v>13.98</v>
      </c>
      <c r="E11" s="57"/>
      <c r="F11" s="59"/>
      <c r="G11" s="59"/>
      <c r="H11" s="59"/>
      <c r="I11" s="59"/>
      <c r="J11" s="59"/>
      <c r="K11" s="59"/>
    </row>
    <row r="12" spans="1:11" ht="24.75" customHeight="1">
      <c r="A12" s="60" t="s">
        <v>86</v>
      </c>
      <c r="B12" s="56">
        <v>296.81</v>
      </c>
      <c r="C12" s="57">
        <v>296.81</v>
      </c>
      <c r="D12" s="56">
        <v>296.81</v>
      </c>
      <c r="E12" s="57"/>
      <c r="F12" s="59"/>
      <c r="G12" s="59"/>
      <c r="H12" s="59"/>
      <c r="I12" s="59"/>
      <c r="J12" s="59"/>
      <c r="K12" s="59"/>
    </row>
    <row r="13" spans="1:11" ht="24.75" customHeight="1">
      <c r="A13" s="60" t="s">
        <v>87</v>
      </c>
      <c r="B13" s="56">
        <v>65.88</v>
      </c>
      <c r="C13" s="57">
        <v>65.88</v>
      </c>
      <c r="D13" s="56">
        <v>65.88</v>
      </c>
      <c r="E13" s="57"/>
      <c r="F13" s="59"/>
      <c r="G13" s="59"/>
      <c r="H13" s="59"/>
      <c r="I13" s="59"/>
      <c r="J13" s="59"/>
      <c r="K13" s="59"/>
    </row>
    <row r="14" spans="1:11" ht="24.75" customHeight="1">
      <c r="A14" s="60" t="s">
        <v>88</v>
      </c>
      <c r="B14" s="56">
        <v>50.65</v>
      </c>
      <c r="C14" s="57">
        <v>50.65</v>
      </c>
      <c r="D14" s="56">
        <v>50.65</v>
      </c>
      <c r="E14" s="57"/>
      <c r="F14" s="59"/>
      <c r="G14" s="59"/>
      <c r="H14" s="59"/>
      <c r="I14" s="59"/>
      <c r="J14" s="59"/>
      <c r="K14" s="59"/>
    </row>
    <row r="15" spans="1:11" ht="24.75" customHeight="1">
      <c r="A15" s="61" t="s">
        <v>89</v>
      </c>
      <c r="B15" s="56">
        <v>31.32</v>
      </c>
      <c r="C15" s="57">
        <v>31.32</v>
      </c>
      <c r="D15" s="56">
        <v>31.32</v>
      </c>
      <c r="E15" s="57"/>
      <c r="F15" s="59"/>
      <c r="G15" s="59"/>
      <c r="H15" s="59"/>
      <c r="I15" s="59"/>
      <c r="J15" s="59"/>
      <c r="K15" s="59"/>
    </row>
    <row r="16" spans="1:11" ht="24.75" customHeight="1">
      <c r="A16" s="62" t="s">
        <v>90</v>
      </c>
      <c r="B16" s="56">
        <v>511.3</v>
      </c>
      <c r="C16" s="57">
        <v>511.3</v>
      </c>
      <c r="D16" s="56">
        <v>511.3</v>
      </c>
      <c r="E16" s="57"/>
      <c r="F16" s="59"/>
      <c r="G16" s="59"/>
      <c r="H16" s="59"/>
      <c r="I16" s="59"/>
      <c r="J16" s="59"/>
      <c r="K16" s="59"/>
    </row>
    <row r="17" spans="1:11" ht="24.75" customHeight="1">
      <c r="A17" s="63"/>
      <c r="B17" s="64"/>
      <c r="C17" s="65"/>
      <c r="D17" s="64"/>
      <c r="E17" s="65"/>
      <c r="F17" s="59"/>
      <c r="G17" s="59"/>
      <c r="H17" s="59"/>
      <c r="I17" s="59"/>
      <c r="J17" s="59"/>
      <c r="K17" s="59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3145833333333333" right="0.19652777777777777" top="0.98" bottom="0.98" header="0.51" footer="0.51"/>
  <pageSetup fitToHeight="1" fitToWidth="1"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SheetLayoutView="100" workbookViewId="0" topLeftCell="A1">
      <pane xSplit="1" ySplit="6" topLeftCell="B7" activePane="bottomRight" state="frozen"/>
      <selection pane="bottomRight" activeCell="H33" sqref="H33"/>
    </sheetView>
  </sheetViews>
  <sheetFormatPr defaultColWidth="10.28125" defaultRowHeight="12.75" customHeight="1"/>
  <cols>
    <col min="1" max="1" width="18.00390625" style="37" customWidth="1"/>
    <col min="2" max="2" width="32.140625" style="37" customWidth="1"/>
    <col min="3" max="3" width="16.421875" style="38" customWidth="1"/>
    <col min="4" max="4" width="16.140625" style="38" customWidth="1"/>
    <col min="5" max="5" width="14.140625" style="38" customWidth="1"/>
    <col min="6" max="16384" width="10.28125" style="37" customWidth="1"/>
  </cols>
  <sheetData>
    <row r="1" ht="12.75" customHeight="1">
      <c r="A1" s="39" t="s">
        <v>97</v>
      </c>
    </row>
    <row r="2" spans="1:5" ht="24.75" customHeight="1">
      <c r="A2" s="40" t="s">
        <v>98</v>
      </c>
      <c r="B2" s="40"/>
      <c r="C2" s="40"/>
      <c r="D2" s="40"/>
      <c r="E2" s="40"/>
    </row>
    <row r="3" ht="24.75" customHeight="1">
      <c r="E3" s="41" t="s">
        <v>2</v>
      </c>
    </row>
    <row r="4" spans="1:5" ht="24.75" customHeight="1">
      <c r="A4" s="42" t="s">
        <v>99</v>
      </c>
      <c r="B4" s="42"/>
      <c r="C4" s="42" t="s">
        <v>93</v>
      </c>
      <c r="D4" s="42"/>
      <c r="E4" s="42"/>
    </row>
    <row r="5" spans="1:5" ht="24.75" customHeight="1">
      <c r="A5" s="42" t="s">
        <v>100</v>
      </c>
      <c r="B5" s="42" t="s">
        <v>101</v>
      </c>
      <c r="C5" s="42" t="s">
        <v>67</v>
      </c>
      <c r="D5" s="42" t="s">
        <v>95</v>
      </c>
      <c r="E5" s="42" t="s">
        <v>96</v>
      </c>
    </row>
    <row r="6" spans="1:5" ht="24.75" customHeight="1">
      <c r="A6" s="43"/>
      <c r="B6" s="44" t="s">
        <v>67</v>
      </c>
      <c r="C6" s="45">
        <f>C7+C12+C15+C18+C21+C28+C37</f>
        <v>3119.75</v>
      </c>
      <c r="D6" s="46">
        <f>D7+D12+D15+D18+D21+D28+D37</f>
        <v>2571.1899999999996</v>
      </c>
      <c r="E6" s="47">
        <v>548.56</v>
      </c>
    </row>
    <row r="7" spans="1:5" s="37" customFormat="1" ht="18" customHeight="1">
      <c r="A7" s="47" t="s">
        <v>102</v>
      </c>
      <c r="B7" s="48" t="s">
        <v>103</v>
      </c>
      <c r="C7" s="48">
        <f>C8+C10</f>
        <v>2036.8500000000001</v>
      </c>
      <c r="D7" s="48">
        <v>1488.29</v>
      </c>
      <c r="E7" s="48">
        <v>548.56</v>
      </c>
    </row>
    <row r="8" spans="1:5" s="37" customFormat="1" ht="18" customHeight="1">
      <c r="A8" s="48" t="s">
        <v>104</v>
      </c>
      <c r="B8" s="49" t="s">
        <v>105</v>
      </c>
      <c r="C8" s="48">
        <f aca="true" t="shared" si="0" ref="C8:C17">E8+D8</f>
        <v>1997.44</v>
      </c>
      <c r="D8" s="48">
        <v>1448.88</v>
      </c>
      <c r="E8" s="48">
        <v>548.56</v>
      </c>
    </row>
    <row r="9" spans="1:5" s="37" customFormat="1" ht="18" customHeight="1">
      <c r="A9" s="48" t="s">
        <v>106</v>
      </c>
      <c r="B9" s="48" t="s">
        <v>107</v>
      </c>
      <c r="C9" s="48">
        <f t="shared" si="0"/>
        <v>1997.44</v>
      </c>
      <c r="D9" s="48">
        <v>1448.88</v>
      </c>
      <c r="E9" s="48">
        <v>548.56</v>
      </c>
    </row>
    <row r="10" spans="1:5" s="37" customFormat="1" ht="18" customHeight="1">
      <c r="A10" s="48" t="s">
        <v>108</v>
      </c>
      <c r="B10" s="48" t="s">
        <v>109</v>
      </c>
      <c r="C10" s="48">
        <f t="shared" si="0"/>
        <v>39.41</v>
      </c>
      <c r="D10" s="48">
        <v>39.41</v>
      </c>
      <c r="E10" s="48"/>
    </row>
    <row r="11" spans="1:5" s="37" customFormat="1" ht="18" customHeight="1">
      <c r="A11" s="48" t="s">
        <v>110</v>
      </c>
      <c r="B11" s="48" t="s">
        <v>111</v>
      </c>
      <c r="C11" s="48">
        <f t="shared" si="0"/>
        <v>39.41</v>
      </c>
      <c r="D11" s="48">
        <v>39.41</v>
      </c>
      <c r="E11" s="48"/>
    </row>
    <row r="12" spans="1:5" s="37" customFormat="1" ht="18" customHeight="1">
      <c r="A12" s="47" t="s">
        <v>112</v>
      </c>
      <c r="B12" s="48" t="s">
        <v>84</v>
      </c>
      <c r="C12" s="48">
        <f t="shared" si="0"/>
        <v>54.59</v>
      </c>
      <c r="D12" s="48">
        <v>54.59</v>
      </c>
      <c r="E12" s="48"/>
    </row>
    <row r="13" spans="1:5" s="37" customFormat="1" ht="18" customHeight="1">
      <c r="A13" s="48" t="s">
        <v>113</v>
      </c>
      <c r="B13" s="48" t="s">
        <v>114</v>
      </c>
      <c r="C13" s="48">
        <f t="shared" si="0"/>
        <v>54.59</v>
      </c>
      <c r="D13" s="48">
        <v>54.59</v>
      </c>
      <c r="E13" s="48"/>
    </row>
    <row r="14" spans="1:5" s="37" customFormat="1" ht="18" customHeight="1">
      <c r="A14" s="48" t="s">
        <v>115</v>
      </c>
      <c r="B14" s="48" t="s">
        <v>111</v>
      </c>
      <c r="C14" s="48">
        <f t="shared" si="0"/>
        <v>54.59</v>
      </c>
      <c r="D14" s="48">
        <v>54.59</v>
      </c>
      <c r="E14" s="48"/>
    </row>
    <row r="15" spans="1:5" s="37" customFormat="1" ht="18" customHeight="1">
      <c r="A15" s="47" t="s">
        <v>116</v>
      </c>
      <c r="B15" s="48" t="s">
        <v>85</v>
      </c>
      <c r="C15" s="48">
        <f t="shared" si="0"/>
        <v>13.98</v>
      </c>
      <c r="D15" s="48">
        <v>13.98</v>
      </c>
      <c r="E15" s="48"/>
    </row>
    <row r="16" spans="1:5" s="37" customFormat="1" ht="18" customHeight="1">
      <c r="A16" s="48" t="s">
        <v>117</v>
      </c>
      <c r="B16" s="48" t="s">
        <v>118</v>
      </c>
      <c r="C16" s="48">
        <f t="shared" si="0"/>
        <v>13.98</v>
      </c>
      <c r="D16" s="48">
        <v>13.98</v>
      </c>
      <c r="E16" s="48"/>
    </row>
    <row r="17" spans="1:5" s="37" customFormat="1" ht="18" customHeight="1">
      <c r="A17" s="48" t="s">
        <v>119</v>
      </c>
      <c r="B17" s="48" t="s">
        <v>120</v>
      </c>
      <c r="C17" s="48">
        <f t="shared" si="0"/>
        <v>13.98</v>
      </c>
      <c r="D17" s="48">
        <v>13.98</v>
      </c>
      <c r="E17" s="48"/>
    </row>
    <row r="18" spans="1:5" s="37" customFormat="1" ht="18" customHeight="1">
      <c r="A18" s="47" t="s">
        <v>121</v>
      </c>
      <c r="B18" s="48" t="s">
        <v>122</v>
      </c>
      <c r="C18" s="48">
        <v>77.8</v>
      </c>
      <c r="D18" s="48">
        <v>77.8</v>
      </c>
      <c r="E18" s="48"/>
    </row>
    <row r="19" spans="1:5" s="37" customFormat="1" ht="18" customHeight="1">
      <c r="A19" s="50">
        <v>20805</v>
      </c>
      <c r="B19" s="35" t="s">
        <v>123</v>
      </c>
      <c r="C19" s="48">
        <f>E19+D19</f>
        <v>77.8</v>
      </c>
      <c r="D19" s="48">
        <v>77.8</v>
      </c>
      <c r="E19" s="48"/>
    </row>
    <row r="20" spans="1:5" s="37" customFormat="1" ht="18" customHeight="1">
      <c r="A20" s="50">
        <v>2080505</v>
      </c>
      <c r="B20" s="51" t="s">
        <v>124</v>
      </c>
      <c r="C20" s="48">
        <f>E20+D20</f>
        <v>77.8</v>
      </c>
      <c r="D20" s="48">
        <v>77.8</v>
      </c>
      <c r="E20" s="48"/>
    </row>
    <row r="21" spans="1:5" s="37" customFormat="1" ht="18" customHeight="1">
      <c r="A21" s="47" t="s">
        <v>125</v>
      </c>
      <c r="B21" s="48" t="s">
        <v>86</v>
      </c>
      <c r="C21" s="48">
        <f>C22+C24</f>
        <v>219.02</v>
      </c>
      <c r="D21" s="48">
        <v>219.02</v>
      </c>
      <c r="E21" s="48"/>
    </row>
    <row r="22" spans="1:5" s="37" customFormat="1" ht="18" customHeight="1">
      <c r="A22" s="48" t="s">
        <v>126</v>
      </c>
      <c r="B22" s="48" t="s">
        <v>127</v>
      </c>
      <c r="C22" s="48">
        <f>E22+D22</f>
        <v>157.06</v>
      </c>
      <c r="D22" s="48">
        <v>157.06</v>
      </c>
      <c r="E22" s="48"/>
    </row>
    <row r="23" spans="1:5" s="37" customFormat="1" ht="18" customHeight="1">
      <c r="A23" s="48" t="s">
        <v>128</v>
      </c>
      <c r="B23" s="48" t="s">
        <v>129</v>
      </c>
      <c r="C23" s="48">
        <f>E23+D23</f>
        <v>157.06</v>
      </c>
      <c r="D23" s="48">
        <v>157.06</v>
      </c>
      <c r="E23" s="48"/>
    </row>
    <row r="24" spans="1:5" s="37" customFormat="1" ht="18" customHeight="1">
      <c r="A24" s="50">
        <v>21011</v>
      </c>
      <c r="B24" s="48" t="s">
        <v>130</v>
      </c>
      <c r="C24" s="48">
        <f>E24+D24</f>
        <v>61.96</v>
      </c>
      <c r="D24" s="48">
        <v>61.96</v>
      </c>
      <c r="E24" s="48"/>
    </row>
    <row r="25" spans="1:5" s="37" customFormat="1" ht="18" customHeight="1">
      <c r="A25" s="50">
        <v>2101101</v>
      </c>
      <c r="B25" s="48" t="s">
        <v>131</v>
      </c>
      <c r="C25" s="48">
        <f>E25+D25</f>
        <v>8.87</v>
      </c>
      <c r="D25" s="48">
        <v>8.87</v>
      </c>
      <c r="E25" s="48"/>
    </row>
    <row r="26" spans="1:5" s="37" customFormat="1" ht="18" customHeight="1">
      <c r="A26" s="35" t="s">
        <v>132</v>
      </c>
      <c r="B26" s="35" t="s">
        <v>133</v>
      </c>
      <c r="C26" s="48">
        <v>31.88</v>
      </c>
      <c r="D26" s="48">
        <v>31.88</v>
      </c>
      <c r="E26" s="48"/>
    </row>
    <row r="27" spans="1:5" s="37" customFormat="1" ht="18" customHeight="1">
      <c r="A27" s="50">
        <v>2101103</v>
      </c>
      <c r="B27" s="48" t="s">
        <v>134</v>
      </c>
      <c r="C27" s="48">
        <f>E27+D27</f>
        <v>21.2</v>
      </c>
      <c r="D27" s="48">
        <v>21.2</v>
      </c>
      <c r="E27" s="48"/>
    </row>
    <row r="28" spans="1:5" s="37" customFormat="1" ht="18" customHeight="1">
      <c r="A28" s="47" t="s">
        <v>135</v>
      </c>
      <c r="B28" s="48" t="s">
        <v>136</v>
      </c>
      <c r="C28" s="48">
        <f>C29+C31+C33+C35</f>
        <v>659.16</v>
      </c>
      <c r="D28" s="48">
        <v>659.16</v>
      </c>
      <c r="E28" s="48"/>
    </row>
    <row r="29" spans="1:5" s="37" customFormat="1" ht="18" customHeight="1">
      <c r="A29" s="48" t="s">
        <v>137</v>
      </c>
      <c r="B29" s="48" t="s">
        <v>138</v>
      </c>
      <c r="C29" s="48">
        <f aca="true" t="shared" si="1" ref="C28:C39">E29+D29</f>
        <v>65.89</v>
      </c>
      <c r="D29" s="48">
        <v>65.89</v>
      </c>
      <c r="E29" s="48"/>
    </row>
    <row r="30" spans="1:5" s="37" customFormat="1" ht="18" customHeight="1">
      <c r="A30" s="48" t="s">
        <v>139</v>
      </c>
      <c r="B30" s="48" t="s">
        <v>111</v>
      </c>
      <c r="C30" s="48">
        <f t="shared" si="1"/>
        <v>65.89</v>
      </c>
      <c r="D30" s="48">
        <v>65.89</v>
      </c>
      <c r="E30" s="48"/>
    </row>
    <row r="31" spans="1:5" s="37" customFormat="1" ht="18" customHeight="1">
      <c r="A31" s="48" t="s">
        <v>140</v>
      </c>
      <c r="B31" s="48" t="s">
        <v>141</v>
      </c>
      <c r="C31" s="48">
        <f t="shared" si="1"/>
        <v>50.65</v>
      </c>
      <c r="D31" s="48">
        <v>50.65</v>
      </c>
      <c r="E31" s="48"/>
    </row>
    <row r="32" spans="1:5" s="37" customFormat="1" ht="18" customHeight="1">
      <c r="A32" s="48" t="s">
        <v>142</v>
      </c>
      <c r="B32" s="48" t="s">
        <v>143</v>
      </c>
      <c r="C32" s="48">
        <f t="shared" si="1"/>
        <v>50.65</v>
      </c>
      <c r="D32" s="48">
        <v>50.65</v>
      </c>
      <c r="E32" s="48"/>
    </row>
    <row r="33" spans="1:5" s="37" customFormat="1" ht="19.5" customHeight="1">
      <c r="A33" s="48" t="s">
        <v>144</v>
      </c>
      <c r="B33" s="48" t="s">
        <v>145</v>
      </c>
      <c r="C33" s="48">
        <f t="shared" si="1"/>
        <v>31.32</v>
      </c>
      <c r="D33" s="48">
        <v>31.32</v>
      </c>
      <c r="E33" s="48"/>
    </row>
    <row r="34" spans="1:5" s="37" customFormat="1" ht="18" customHeight="1">
      <c r="A34" s="48" t="s">
        <v>146</v>
      </c>
      <c r="B34" s="48" t="s">
        <v>147</v>
      </c>
      <c r="C34" s="48">
        <f t="shared" si="1"/>
        <v>31.32</v>
      </c>
      <c r="D34" s="48">
        <v>31.32</v>
      </c>
      <c r="E34" s="48"/>
    </row>
    <row r="35" spans="1:5" s="37" customFormat="1" ht="18" customHeight="1">
      <c r="A35" s="48" t="s">
        <v>148</v>
      </c>
      <c r="B35" s="48" t="s">
        <v>149</v>
      </c>
      <c r="C35" s="48">
        <f t="shared" si="1"/>
        <v>511.3</v>
      </c>
      <c r="D35" s="48">
        <v>511.3</v>
      </c>
      <c r="E35" s="48"/>
    </row>
    <row r="36" spans="1:5" s="37" customFormat="1" ht="18" customHeight="1">
      <c r="A36" s="48" t="s">
        <v>150</v>
      </c>
      <c r="B36" s="49" t="s">
        <v>151</v>
      </c>
      <c r="C36" s="48">
        <f t="shared" si="1"/>
        <v>511.3</v>
      </c>
      <c r="D36" s="48">
        <v>511.3</v>
      </c>
      <c r="E36" s="48"/>
    </row>
    <row r="37" spans="1:5" s="37" customFormat="1" ht="18" customHeight="1">
      <c r="A37" s="47" t="s">
        <v>152</v>
      </c>
      <c r="B37" s="48" t="s">
        <v>153</v>
      </c>
      <c r="C37" s="48">
        <f t="shared" si="1"/>
        <v>58.35</v>
      </c>
      <c r="D37" s="48">
        <v>58.35</v>
      </c>
      <c r="E37" s="48"/>
    </row>
    <row r="38" spans="1:5" s="37" customFormat="1" ht="18" customHeight="1">
      <c r="A38" s="48" t="s">
        <v>154</v>
      </c>
      <c r="B38" s="48" t="s">
        <v>155</v>
      </c>
      <c r="C38" s="48">
        <f t="shared" si="1"/>
        <v>58.35</v>
      </c>
      <c r="D38" s="48">
        <v>58.35</v>
      </c>
      <c r="E38" s="48"/>
    </row>
    <row r="39" spans="1:5" s="37" customFormat="1" ht="18" customHeight="1">
      <c r="A39" s="48" t="s">
        <v>156</v>
      </c>
      <c r="B39" s="48" t="s">
        <v>157</v>
      </c>
      <c r="C39" s="48">
        <f t="shared" si="1"/>
        <v>58.35</v>
      </c>
      <c r="D39" s="48">
        <v>58.35</v>
      </c>
      <c r="E39" s="48"/>
    </row>
  </sheetData>
  <sheetProtection/>
  <mergeCells count="3">
    <mergeCell ref="A2:E2"/>
    <mergeCell ref="A4:B4"/>
    <mergeCell ref="C4:E4"/>
  </mergeCells>
  <printOptions horizontalCentered="1"/>
  <pageMargins left="0.19652777777777777" right="0" top="0.3145833333333333" bottom="0.2361111111111111" header="0.15694444444444444" footer="0.19652777777777777"/>
  <pageSetup fitToHeight="1" fitToWidth="1"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SheetLayoutView="100" workbookViewId="0" topLeftCell="A1">
      <selection activeCell="A4" sqref="A4:B4"/>
    </sheetView>
  </sheetViews>
  <sheetFormatPr defaultColWidth="10.28125" defaultRowHeight="12.75" customHeight="1"/>
  <cols>
    <col min="1" max="1" width="17.8515625" style="0" customWidth="1"/>
    <col min="2" max="2" width="38.00390625" style="0" customWidth="1"/>
    <col min="3" max="3" width="27.28125" style="0" customWidth="1"/>
    <col min="4" max="4" width="6.8515625" style="0" customWidth="1"/>
  </cols>
  <sheetData>
    <row r="1" ht="12.75" customHeight="1">
      <c r="A1" s="1" t="s">
        <v>158</v>
      </c>
    </row>
    <row r="2" spans="1:3" ht="24.75" customHeight="1">
      <c r="A2" s="30" t="s">
        <v>159</v>
      </c>
      <c r="B2" s="30"/>
      <c r="C2" s="30"/>
    </row>
    <row r="3" ht="24.75" customHeight="1">
      <c r="C3" s="3" t="s">
        <v>2</v>
      </c>
    </row>
    <row r="4" spans="1:3" ht="24.75" customHeight="1">
      <c r="A4" s="4" t="s">
        <v>160</v>
      </c>
      <c r="B4" s="4"/>
      <c r="C4" s="4" t="s">
        <v>161</v>
      </c>
    </row>
    <row r="5" spans="1:3" ht="24.75" customHeight="1">
      <c r="A5" s="31" t="s">
        <v>100</v>
      </c>
      <c r="B5" s="4" t="s">
        <v>101</v>
      </c>
      <c r="C5" s="4"/>
    </row>
    <row r="6" spans="1:3" ht="24.75" customHeight="1">
      <c r="A6" s="32"/>
      <c r="B6" s="8"/>
      <c r="C6" s="33">
        <f>C7+C16+C33</f>
        <v>2571.19</v>
      </c>
    </row>
    <row r="7" spans="1:3" s="29" customFormat="1" ht="19.5" customHeight="1">
      <c r="A7" s="34" t="s">
        <v>162</v>
      </c>
      <c r="B7" s="35" t="s">
        <v>163</v>
      </c>
      <c r="C7" s="36">
        <v>728.59</v>
      </c>
    </row>
    <row r="8" spans="1:3" s="29" customFormat="1" ht="19.5" customHeight="1">
      <c r="A8" s="35" t="s">
        <v>164</v>
      </c>
      <c r="B8" s="35" t="s">
        <v>165</v>
      </c>
      <c r="C8" s="36">
        <v>255.66</v>
      </c>
    </row>
    <row r="9" spans="1:3" s="29" customFormat="1" ht="19.5" customHeight="1">
      <c r="A9" s="35" t="s">
        <v>166</v>
      </c>
      <c r="B9" s="35" t="s">
        <v>167</v>
      </c>
      <c r="C9" s="36">
        <v>256.1</v>
      </c>
    </row>
    <row r="10" spans="1:3" s="29" customFormat="1" ht="19.5" customHeight="1">
      <c r="A10" s="35" t="s">
        <v>168</v>
      </c>
      <c r="B10" s="35" t="s">
        <v>169</v>
      </c>
      <c r="C10" s="36">
        <v>77.8</v>
      </c>
    </row>
    <row r="11" spans="1:3" s="29" customFormat="1" ht="19.5" customHeight="1">
      <c r="A11" s="35" t="s">
        <v>170</v>
      </c>
      <c r="B11" s="35" t="s">
        <v>171</v>
      </c>
      <c r="C11" s="36">
        <v>40.75</v>
      </c>
    </row>
    <row r="12" spans="1:3" s="29" customFormat="1" ht="19.5" customHeight="1">
      <c r="A12" s="35" t="s">
        <v>172</v>
      </c>
      <c r="B12" s="35" t="s">
        <v>173</v>
      </c>
      <c r="C12" s="36">
        <v>21.2</v>
      </c>
    </row>
    <row r="13" spans="1:3" s="29" customFormat="1" ht="19.5" customHeight="1">
      <c r="A13" s="35" t="s">
        <v>174</v>
      </c>
      <c r="B13" s="35" t="s">
        <v>175</v>
      </c>
      <c r="C13" s="36">
        <v>3.63</v>
      </c>
    </row>
    <row r="14" spans="1:3" s="29" customFormat="1" ht="19.5" customHeight="1">
      <c r="A14" s="35" t="s">
        <v>176</v>
      </c>
      <c r="B14" s="35" t="s">
        <v>177</v>
      </c>
      <c r="C14" s="36">
        <v>58.35</v>
      </c>
    </row>
    <row r="15" spans="1:3" s="29" customFormat="1" ht="19.5" customHeight="1">
      <c r="A15" s="35" t="s">
        <v>178</v>
      </c>
      <c r="B15" s="35" t="s">
        <v>179</v>
      </c>
      <c r="C15" s="36">
        <v>15.09</v>
      </c>
    </row>
    <row r="16" spans="1:3" s="29" customFormat="1" ht="19.5" customHeight="1">
      <c r="A16" s="34" t="s">
        <v>180</v>
      </c>
      <c r="B16" s="35" t="s">
        <v>181</v>
      </c>
      <c r="C16" s="36">
        <v>464.38</v>
      </c>
    </row>
    <row r="17" spans="1:3" ht="19.5" customHeight="1">
      <c r="A17" s="35" t="s">
        <v>182</v>
      </c>
      <c r="B17" s="35" t="s">
        <v>183</v>
      </c>
      <c r="C17" s="36">
        <v>5.46</v>
      </c>
    </row>
    <row r="18" spans="1:3" ht="19.5" customHeight="1">
      <c r="A18" s="35" t="s">
        <v>184</v>
      </c>
      <c r="B18" s="35" t="s">
        <v>185</v>
      </c>
      <c r="C18" s="36">
        <v>3.9</v>
      </c>
    </row>
    <row r="19" spans="1:3" ht="19.5" customHeight="1">
      <c r="A19" s="35" t="s">
        <v>186</v>
      </c>
      <c r="B19" s="35" t="s">
        <v>187</v>
      </c>
      <c r="C19" s="36">
        <v>1.87</v>
      </c>
    </row>
    <row r="20" spans="1:3" ht="19.5" customHeight="1">
      <c r="A20" s="35" t="s">
        <v>188</v>
      </c>
      <c r="B20" s="35" t="s">
        <v>189</v>
      </c>
      <c r="C20" s="36">
        <v>2.81</v>
      </c>
    </row>
    <row r="21" spans="1:3" ht="19.5" customHeight="1">
      <c r="A21" s="35" t="s">
        <v>190</v>
      </c>
      <c r="B21" s="35" t="s">
        <v>191</v>
      </c>
      <c r="C21" s="36">
        <v>6.24</v>
      </c>
    </row>
    <row r="22" spans="1:3" ht="19.5" customHeight="1">
      <c r="A22" s="35" t="s">
        <v>192</v>
      </c>
      <c r="B22" s="35" t="s">
        <v>193</v>
      </c>
      <c r="C22" s="36">
        <v>21.78</v>
      </c>
    </row>
    <row r="23" spans="1:3" ht="19.5" customHeight="1">
      <c r="A23" s="35" t="s">
        <v>194</v>
      </c>
      <c r="B23" s="35" t="s">
        <v>195</v>
      </c>
      <c r="C23" s="36">
        <v>35.66</v>
      </c>
    </row>
    <row r="24" spans="1:3" ht="19.5" customHeight="1">
      <c r="A24" s="35" t="s">
        <v>196</v>
      </c>
      <c r="B24" s="35" t="s">
        <v>197</v>
      </c>
      <c r="C24" s="36">
        <v>7.02</v>
      </c>
    </row>
    <row r="25" spans="1:3" ht="19.5" customHeight="1">
      <c r="A25" s="35" t="s">
        <v>198</v>
      </c>
      <c r="B25" s="35" t="s">
        <v>199</v>
      </c>
      <c r="C25" s="36">
        <v>15.11</v>
      </c>
    </row>
    <row r="26" spans="1:3" ht="19.5" customHeight="1">
      <c r="A26" s="35" t="s">
        <v>200</v>
      </c>
      <c r="B26" s="35" t="s">
        <v>201</v>
      </c>
      <c r="C26" s="36">
        <v>10.04</v>
      </c>
    </row>
    <row r="27" spans="1:3" ht="19.5" customHeight="1">
      <c r="A27" s="35" t="s">
        <v>202</v>
      </c>
      <c r="B27" s="35" t="s">
        <v>203</v>
      </c>
      <c r="C27" s="36">
        <v>5</v>
      </c>
    </row>
    <row r="28" spans="1:3" ht="19.5" customHeight="1">
      <c r="A28" s="35" t="s">
        <v>204</v>
      </c>
      <c r="B28" s="35" t="s">
        <v>205</v>
      </c>
      <c r="C28" s="36">
        <v>3.83</v>
      </c>
    </row>
    <row r="29" spans="1:3" ht="19.5" customHeight="1">
      <c r="A29" s="35" t="s">
        <v>206</v>
      </c>
      <c r="B29" s="35" t="s">
        <v>207</v>
      </c>
      <c r="C29" s="36">
        <v>130.97</v>
      </c>
    </row>
    <row r="30" spans="1:3" ht="19.5" customHeight="1">
      <c r="A30" s="35" t="s">
        <v>208</v>
      </c>
      <c r="B30" s="35" t="s">
        <v>209</v>
      </c>
      <c r="C30" s="36">
        <v>11.78</v>
      </c>
    </row>
    <row r="31" spans="1:3" ht="19.5" customHeight="1">
      <c r="A31" s="35" t="s">
        <v>210</v>
      </c>
      <c r="B31" s="35" t="s">
        <v>211</v>
      </c>
      <c r="C31" s="36">
        <v>10.5</v>
      </c>
    </row>
    <row r="32" spans="1:3" ht="19.5" customHeight="1">
      <c r="A32" s="35" t="s">
        <v>212</v>
      </c>
      <c r="B32" s="35" t="s">
        <v>213</v>
      </c>
      <c r="C32" s="36">
        <v>192.4</v>
      </c>
    </row>
    <row r="33" spans="1:3" s="29" customFormat="1" ht="19.5" customHeight="1">
      <c r="A33" s="34" t="s">
        <v>214</v>
      </c>
      <c r="B33" s="35" t="s">
        <v>215</v>
      </c>
      <c r="C33" s="36">
        <v>1378.22</v>
      </c>
    </row>
    <row r="34" spans="1:3" s="29" customFormat="1" ht="19.5" customHeight="1">
      <c r="A34" s="35" t="s">
        <v>216</v>
      </c>
      <c r="B34" s="35" t="s">
        <v>217</v>
      </c>
      <c r="C34" s="36">
        <v>1378.22</v>
      </c>
    </row>
  </sheetData>
  <sheetProtection/>
  <mergeCells count="3">
    <mergeCell ref="A2:C2"/>
    <mergeCell ref="A4:B4"/>
    <mergeCell ref="C4:C5"/>
  </mergeCells>
  <printOptions horizontalCentered="1"/>
  <pageMargins left="0.4326388888888889" right="0.275" top="0.275" bottom="0.15694444444444444" header="0.19652777777777777" footer="0.15694444444444444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L13" sqref="L13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6" width="16.57421875" style="0" customWidth="1"/>
    <col min="7" max="7" width="16.8515625" style="0" customWidth="1"/>
    <col min="8" max="8" width="9.140625" style="0" customWidth="1"/>
    <col min="9" max="9" width="10.140625" style="0" customWidth="1"/>
  </cols>
  <sheetData>
    <row r="1" ht="12.75" customHeight="1">
      <c r="A1" s="1" t="s">
        <v>218</v>
      </c>
    </row>
    <row r="2" spans="1:9" ht="24.75" customHeight="1">
      <c r="A2" s="19" t="s">
        <v>219</v>
      </c>
      <c r="B2" s="19"/>
      <c r="C2" s="19"/>
      <c r="D2" s="19"/>
      <c r="E2" s="19"/>
      <c r="F2" s="19"/>
      <c r="G2" s="19"/>
      <c r="H2" s="20"/>
      <c r="I2" s="20"/>
    </row>
    <row r="3" spans="1:9" ht="24.75" customHeight="1">
      <c r="A3" s="20"/>
      <c r="B3" s="20"/>
      <c r="C3" s="20"/>
      <c r="D3" s="20"/>
      <c r="E3" s="20"/>
      <c r="F3" s="20"/>
      <c r="G3" s="21" t="s">
        <v>2</v>
      </c>
      <c r="H3" s="21"/>
      <c r="I3" s="21"/>
    </row>
    <row r="4" spans="1:9" s="18" customFormat="1" ht="24.75" customHeight="1">
      <c r="A4" s="22" t="s">
        <v>66</v>
      </c>
      <c r="B4" s="22" t="s">
        <v>220</v>
      </c>
      <c r="C4" s="22" t="s">
        <v>221</v>
      </c>
      <c r="D4" s="22"/>
      <c r="E4" s="22"/>
      <c r="F4" s="22"/>
      <c r="G4" s="22"/>
      <c r="H4" s="22" t="s">
        <v>203</v>
      </c>
      <c r="I4" s="22" t="s">
        <v>205</v>
      </c>
    </row>
    <row r="5" spans="1:9" s="18" customFormat="1" ht="24.75" customHeight="1">
      <c r="A5" s="22"/>
      <c r="B5" s="22"/>
      <c r="C5" s="22" t="s">
        <v>67</v>
      </c>
      <c r="D5" s="22" t="s">
        <v>222</v>
      </c>
      <c r="E5" s="22" t="s">
        <v>223</v>
      </c>
      <c r="F5" s="22" t="s">
        <v>224</v>
      </c>
      <c r="G5" s="23"/>
      <c r="H5" s="22"/>
      <c r="I5" s="22"/>
    </row>
    <row r="6" spans="1:9" s="18" customFormat="1" ht="24.75" customHeight="1">
      <c r="A6" s="23"/>
      <c r="B6" s="22"/>
      <c r="C6" s="22"/>
      <c r="D6" s="22"/>
      <c r="E6" s="22"/>
      <c r="F6" s="22" t="s">
        <v>225</v>
      </c>
      <c r="G6" s="22" t="s">
        <v>226</v>
      </c>
      <c r="H6" s="22"/>
      <c r="I6" s="22"/>
    </row>
    <row r="7" spans="1:9" ht="24.75" customHeight="1">
      <c r="A7" s="24" t="s">
        <v>80</v>
      </c>
      <c r="B7" s="8"/>
      <c r="C7" s="10"/>
      <c r="D7" s="10"/>
      <c r="E7" s="10"/>
      <c r="F7" s="10"/>
      <c r="G7" s="10"/>
      <c r="H7" s="8"/>
      <c r="I7" s="8"/>
    </row>
    <row r="8" spans="1:9" ht="24.75" customHeight="1">
      <c r="A8" s="25" t="s">
        <v>227</v>
      </c>
      <c r="B8" s="26">
        <v>19.3</v>
      </c>
      <c r="C8" s="27">
        <f>SUM(D8:G8)</f>
        <v>10.5</v>
      </c>
      <c r="D8" s="27">
        <v>0</v>
      </c>
      <c r="E8" s="27"/>
      <c r="F8" s="27">
        <v>0</v>
      </c>
      <c r="G8" s="27">
        <v>10.5</v>
      </c>
      <c r="H8" s="26">
        <v>5</v>
      </c>
      <c r="I8" s="26">
        <v>3.83</v>
      </c>
    </row>
    <row r="9" spans="1:9" ht="24.75" customHeight="1">
      <c r="A9" s="28"/>
      <c r="B9" s="28"/>
      <c r="C9" s="13"/>
      <c r="D9" s="13"/>
      <c r="E9" s="13"/>
      <c r="F9" s="13"/>
      <c r="G9" s="13"/>
      <c r="H9" s="28"/>
      <c r="I9" s="28"/>
    </row>
    <row r="10" spans="1:9" ht="24.75" customHeight="1">
      <c r="A10" s="28"/>
      <c r="B10" s="28"/>
      <c r="C10" s="13"/>
      <c r="D10" s="13"/>
      <c r="E10" s="13"/>
      <c r="F10" s="13"/>
      <c r="G10" s="13"/>
      <c r="H10" s="28"/>
      <c r="I10" s="28"/>
    </row>
    <row r="11" spans="1:9" ht="24.75" customHeight="1">
      <c r="A11" s="28"/>
      <c r="B11" s="28"/>
      <c r="C11" s="13"/>
      <c r="D11" s="13"/>
      <c r="E11" s="13"/>
      <c r="F11" s="13"/>
      <c r="G11" s="13"/>
      <c r="H11" s="28"/>
      <c r="I11" s="28"/>
    </row>
    <row r="12" spans="1:9" ht="24.75" customHeight="1">
      <c r="A12" s="28"/>
      <c r="B12" s="28"/>
      <c r="C12" s="13"/>
      <c r="D12" s="13"/>
      <c r="E12" s="13"/>
      <c r="F12" s="13"/>
      <c r="G12" s="13"/>
      <c r="H12" s="28"/>
      <c r="I12" s="28"/>
    </row>
    <row r="13" spans="1:9" ht="24.75" customHeight="1">
      <c r="A13" s="28"/>
      <c r="B13" s="28"/>
      <c r="C13" s="13"/>
      <c r="D13" s="13"/>
      <c r="E13" s="13"/>
      <c r="F13" s="13"/>
      <c r="G13" s="13"/>
      <c r="H13" s="28"/>
      <c r="I13" s="28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" right="0.39" top="0.7868055555555555" bottom="0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H13" sqref="H13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1" t="s">
        <v>228</v>
      </c>
    </row>
    <row r="2" spans="1:5" ht="24.75" customHeight="1">
      <c r="A2" s="2" t="s">
        <v>229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99</v>
      </c>
      <c r="B4" s="4"/>
      <c r="C4" s="4" t="s">
        <v>94</v>
      </c>
      <c r="D4" s="4"/>
      <c r="E4" s="4"/>
    </row>
    <row r="5" spans="1:5" ht="24.75" customHeight="1">
      <c r="A5" s="4" t="s">
        <v>100</v>
      </c>
      <c r="B5" s="4" t="s">
        <v>101</v>
      </c>
      <c r="C5" s="4" t="s">
        <v>67</v>
      </c>
      <c r="D5" s="4" t="s">
        <v>95</v>
      </c>
      <c r="E5" s="4" t="s">
        <v>96</v>
      </c>
    </row>
    <row r="6" spans="1:5" ht="24.75" customHeight="1">
      <c r="A6" s="5"/>
      <c r="B6" s="6" t="s">
        <v>67</v>
      </c>
      <c r="C6" s="5"/>
      <c r="D6" s="5"/>
      <c r="E6" s="5"/>
    </row>
    <row r="7" spans="1:5" ht="24.75" customHeight="1">
      <c r="A7" s="7"/>
      <c r="B7" s="8"/>
      <c r="C7" s="9"/>
      <c r="D7" s="10"/>
      <c r="E7" s="10"/>
    </row>
    <row r="8" spans="1:5" ht="24.75" customHeight="1">
      <c r="A8" s="11"/>
      <c r="B8" s="8"/>
      <c r="C8" s="12"/>
      <c r="D8" s="13"/>
      <c r="E8" s="13"/>
    </row>
    <row r="9" spans="1:5" ht="24.75" customHeight="1">
      <c r="A9" s="14"/>
      <c r="B9" s="15"/>
      <c r="C9" s="12"/>
      <c r="D9" s="13"/>
      <c r="E9" s="13"/>
    </row>
    <row r="10" spans="1:5" ht="24.75" customHeight="1">
      <c r="A10" s="14"/>
      <c r="B10" s="15"/>
      <c r="C10" s="12"/>
      <c r="D10" s="13"/>
      <c r="E10" s="13"/>
    </row>
    <row r="11" spans="1:5" ht="24.75" customHeight="1">
      <c r="A11" s="14"/>
      <c r="B11" s="15"/>
      <c r="C11" s="12"/>
      <c r="D11" s="13"/>
      <c r="E11" s="13"/>
    </row>
    <row r="12" spans="1:5" ht="24.75" customHeight="1">
      <c r="A12" s="16"/>
      <c r="B12" s="17"/>
      <c r="C12" s="9"/>
      <c r="D12" s="10"/>
      <c r="E12" s="10"/>
    </row>
    <row r="13" spans="1:5" ht="24.75" customHeight="1">
      <c r="A13" s="7"/>
      <c r="B13" s="15"/>
      <c r="C13" s="9"/>
      <c r="D13" s="10"/>
      <c r="E13" s="10"/>
    </row>
    <row r="14" spans="1:5" ht="24.75" customHeight="1">
      <c r="A14" s="8"/>
      <c r="B14" s="8"/>
      <c r="C14" s="9"/>
      <c r="D14" s="10"/>
      <c r="E14" s="10"/>
    </row>
    <row r="15" spans="1:5" ht="24.75" customHeight="1">
      <c r="A15" s="15"/>
      <c r="B15" s="15"/>
      <c r="C15" s="12"/>
      <c r="D15" s="13"/>
      <c r="E15" s="13"/>
    </row>
    <row r="16" spans="1:5" ht="24.75" customHeight="1">
      <c r="A16" s="8"/>
      <c r="B16" s="8"/>
      <c r="C16" s="9"/>
      <c r="D16" s="10"/>
      <c r="E16" s="10"/>
    </row>
    <row r="17" spans="1:5" ht="24.75" customHeight="1">
      <c r="A17" s="8"/>
      <c r="B17" s="8"/>
      <c r="C17" s="9"/>
      <c r="D17" s="10"/>
      <c r="E17" s="10"/>
    </row>
    <row r="18" spans="1:5" ht="24.75" customHeight="1">
      <c r="A18" s="15"/>
      <c r="B18" s="15"/>
      <c r="C18" s="12"/>
      <c r="D18" s="13"/>
      <c r="E18" s="13"/>
    </row>
  </sheetData>
  <sheetProtection/>
  <mergeCells count="3">
    <mergeCell ref="A2:E2"/>
    <mergeCell ref="A4:B4"/>
    <mergeCell ref="C4:E4"/>
  </mergeCells>
  <printOptions horizontalCentered="1"/>
  <pageMargins left="0.71" right="0.71" top="0.8263888888888888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小梧桐</cp:lastModifiedBy>
  <cp:lastPrinted>2018-01-19T00:36:22Z</cp:lastPrinted>
  <dcterms:created xsi:type="dcterms:W3CDTF">2016-01-07T23:52:00Z</dcterms:created>
  <dcterms:modified xsi:type="dcterms:W3CDTF">2022-04-15T03:01:47Z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40E31415C0D94FC5A7BED465DEBE54FB</vt:lpwstr>
  </property>
</Properties>
</file>